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vedeni\Ceny KRONOSPAN\"/>
    </mc:Choice>
  </mc:AlternateContent>
  <xr:revisionPtr revIDLastSave="0" documentId="13_ncr:1_{2B49BB30-1962-484D-B92E-FF691A583C62}" xr6:coauthVersionLast="47" xr6:coauthVersionMax="47" xr10:uidLastSave="{00000000-0000-0000-0000-000000000000}"/>
  <bookViews>
    <workbookView xWindow="0" yWindow="0" windowWidth="14205" windowHeight="15600" tabRatio="500" xr2:uid="{00000000-000D-0000-FFFF-FFFF00000000}"/>
  </bookViews>
  <sheets>
    <sheet name="Ceník DTL KRONOSPAN k 16.6.2026" sheetId="1" r:id="rId1"/>
  </sheets>
  <definedNames>
    <definedName name="aa" localSheetId="0">'Ceník DTL KRONOSPAN k 16.6.2026'!$1:$6</definedName>
    <definedName name="_xlnm.Print_Titles" localSheetId="0">'Ceník DTL KRONOSPAN k 16.6.2026'!$1:$6</definedName>
    <definedName name="_xlnm.Print_Area" localSheetId="0">'Ceník DTL KRONOSPAN k 16.6.2026'!$A$1:$J$196</definedName>
    <definedName name="Print" localSheetId="0">'Ceník DTL KRONOSPAN k 16.6.2026'!$1:$6</definedName>
    <definedName name="Print_Titles_0" localSheetId="0">'Ceník DTL KRONOSPAN k 16.6.2026'!$1:$6</definedName>
    <definedName name="Print_Titles_0_0" localSheetId="0">'Ceník DTL KRONOSPAN k 16.6.2026'!$1:$6</definedName>
    <definedName name="Print_Titles_0_0_0" localSheetId="0">'Ceník DTL KRONOSPAN k 16.6.2026'!$1:$6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74" i="1" l="1"/>
  <c r="I74" i="1" s="1"/>
  <c r="J74" i="1"/>
  <c r="G173" i="1"/>
  <c r="I173" i="1" s="1"/>
  <c r="J173" i="1"/>
  <c r="G174" i="1"/>
  <c r="I174" i="1" s="1"/>
  <c r="J174" i="1"/>
  <c r="G175" i="1"/>
  <c r="I175" i="1" s="1"/>
  <c r="J175" i="1"/>
  <c r="G176" i="1"/>
  <c r="I176" i="1" s="1"/>
  <c r="J176" i="1"/>
  <c r="G177" i="1"/>
  <c r="I177" i="1" s="1"/>
  <c r="J177" i="1"/>
  <c r="G178" i="1"/>
  <c r="I178" i="1" s="1"/>
  <c r="J178" i="1"/>
  <c r="G179" i="1"/>
  <c r="I179" i="1" s="1"/>
  <c r="J179" i="1"/>
  <c r="G180" i="1"/>
  <c r="I180" i="1" s="1"/>
  <c r="J180" i="1"/>
  <c r="G181" i="1"/>
  <c r="I181" i="1" s="1"/>
  <c r="J181" i="1"/>
  <c r="G182" i="1"/>
  <c r="I182" i="1" s="1"/>
  <c r="J182" i="1"/>
  <c r="G183" i="1"/>
  <c r="I183" i="1" s="1"/>
  <c r="J183" i="1"/>
  <c r="G184" i="1"/>
  <c r="I184" i="1" s="1"/>
  <c r="J184" i="1"/>
  <c r="G185" i="1"/>
  <c r="I185" i="1" s="1"/>
  <c r="J185" i="1"/>
  <c r="G186" i="1"/>
  <c r="I186" i="1" s="1"/>
  <c r="J186" i="1"/>
  <c r="G187" i="1"/>
  <c r="I187" i="1" s="1"/>
  <c r="J187" i="1"/>
  <c r="G188" i="1"/>
  <c r="I188" i="1" s="1"/>
  <c r="J188" i="1"/>
  <c r="G189" i="1"/>
  <c r="I189" i="1" s="1"/>
  <c r="J189" i="1"/>
  <c r="G190" i="1"/>
  <c r="I190" i="1" s="1"/>
  <c r="J190" i="1"/>
  <c r="G191" i="1"/>
  <c r="I191" i="1" s="1"/>
  <c r="J191" i="1"/>
  <c r="G192" i="1"/>
  <c r="I192" i="1" s="1"/>
  <c r="J192" i="1"/>
  <c r="G193" i="1"/>
  <c r="I193" i="1" s="1"/>
  <c r="J193" i="1"/>
  <c r="G194" i="1"/>
  <c r="I194" i="1" s="1"/>
  <c r="J194" i="1"/>
  <c r="G195" i="1"/>
  <c r="I195" i="1" s="1"/>
  <c r="J195" i="1"/>
  <c r="G196" i="1"/>
  <c r="I196" i="1" s="1"/>
  <c r="J196" i="1"/>
  <c r="J68" i="1"/>
  <c r="J69" i="1"/>
  <c r="J70" i="1"/>
  <c r="J10" i="1"/>
  <c r="J11" i="1"/>
  <c r="J12" i="1"/>
  <c r="J13" i="1"/>
  <c r="G73" i="1"/>
  <c r="G57" i="1"/>
  <c r="G51" i="1"/>
  <c r="G25" i="1"/>
  <c r="G22" i="1"/>
  <c r="G23" i="1"/>
  <c r="G24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2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I68" i="1" s="1"/>
  <c r="G69" i="1"/>
  <c r="I69" i="1" s="1"/>
  <c r="G70" i="1"/>
  <c r="I70" i="1" s="1"/>
  <c r="G71" i="1"/>
  <c r="G72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7" i="1"/>
  <c r="I7" i="1" s="1"/>
  <c r="J7" i="1"/>
  <c r="G8" i="1"/>
  <c r="I8" i="1" s="1"/>
  <c r="J8" i="1"/>
  <c r="G9" i="1"/>
  <c r="I9" i="1" s="1"/>
  <c r="J9" i="1"/>
  <c r="J172" i="1" l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3" i="1"/>
  <c r="I73" i="1"/>
  <c r="J72" i="1"/>
  <c r="I72" i="1"/>
  <c r="J71" i="1"/>
  <c r="I71" i="1"/>
  <c r="J67" i="1"/>
  <c r="I67" i="1"/>
  <c r="J66" i="1"/>
  <c r="I66" i="1"/>
  <c r="J65" i="1"/>
  <c r="I65" i="1"/>
  <c r="J64" i="1"/>
  <c r="I64" i="1"/>
  <c r="J63" i="1"/>
  <c r="I63" i="1"/>
  <c r="J62" i="1"/>
  <c r="I62" i="1"/>
  <c r="J61" i="1"/>
  <c r="I61" i="1"/>
  <c r="J60" i="1"/>
  <c r="I60" i="1"/>
  <c r="J59" i="1"/>
  <c r="I59" i="1"/>
  <c r="J58" i="1"/>
  <c r="I58" i="1"/>
  <c r="J57" i="1"/>
  <c r="I57" i="1"/>
  <c r="J56" i="1"/>
  <c r="I56" i="1"/>
  <c r="J55" i="1"/>
  <c r="I5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G21" i="1"/>
  <c r="I21" i="1" s="1"/>
  <c r="J20" i="1"/>
  <c r="G20" i="1"/>
  <c r="I20" i="1" s="1"/>
  <c r="J19" i="1"/>
  <c r="G19" i="1"/>
  <c r="I19" i="1" s="1"/>
  <c r="J18" i="1"/>
  <c r="G18" i="1"/>
  <c r="I18" i="1" s="1"/>
  <c r="J17" i="1"/>
  <c r="G17" i="1"/>
  <c r="I17" i="1" s="1"/>
  <c r="J16" i="1"/>
  <c r="G16" i="1"/>
  <c r="I16" i="1" s="1"/>
  <c r="J15" i="1"/>
  <c r="G15" i="1"/>
  <c r="I15" i="1" s="1"/>
  <c r="J14" i="1"/>
  <c r="G14" i="1"/>
  <c r="I14" i="1" s="1"/>
  <c r="G13" i="1"/>
  <c r="I13" i="1" s="1"/>
  <c r="G12" i="1"/>
  <c r="I12" i="1" s="1"/>
  <c r="G11" i="1"/>
  <c r="I11" i="1" s="1"/>
  <c r="G10" i="1"/>
  <c r="I10" i="1" s="1"/>
</calcChain>
</file>

<file path=xl/sharedStrings.xml><?xml version="1.0" encoding="utf-8"?>
<sst xmlns="http://schemas.openxmlformats.org/spreadsheetml/2006/main" count="886" uniqueCount="317">
  <si>
    <t>Uvedené ceny jsou orientační a bez DPH.
Změna cen vyhrazena.</t>
  </si>
  <si>
    <t>Partnerská sleva v %</t>
  </si>
  <si>
    <t>Základní cena</t>
  </si>
  <si>
    <t>Cena po slevě</t>
  </si>
  <si>
    <t>Typ</t>
  </si>
  <si>
    <t>Dekor</t>
  </si>
  <si>
    <t>Str.</t>
  </si>
  <si>
    <t>Název</t>
  </si>
  <si>
    <t>Rozměr</t>
  </si>
  <si>
    <r>
      <rPr>
        <b/>
        <sz val="11"/>
        <rFont val="Arial"/>
        <family val="2"/>
        <charset val="1"/>
      </rPr>
      <t>m</t>
    </r>
    <r>
      <rPr>
        <b/>
        <vertAlign val="superscript"/>
        <sz val="11"/>
        <rFont val="Arial"/>
        <family val="2"/>
        <charset val="1"/>
      </rPr>
      <t>2</t>
    </r>
  </si>
  <si>
    <t>ks</t>
  </si>
  <si>
    <t>DTL</t>
  </si>
  <si>
    <t>BS</t>
  </si>
  <si>
    <t>18x2070x2800</t>
  </si>
  <si>
    <t>Bílá Front</t>
  </si>
  <si>
    <t>PE</t>
  </si>
  <si>
    <t>SM</t>
  </si>
  <si>
    <t>Šedá světlá</t>
  </si>
  <si>
    <t>Modrá tmavá</t>
  </si>
  <si>
    <t>Oranžová</t>
  </si>
  <si>
    <t>Žlutá</t>
  </si>
  <si>
    <t>Šedá grafitová</t>
  </si>
  <si>
    <t>Šedá antracit</t>
  </si>
  <si>
    <t>Šedá břidlicová</t>
  </si>
  <si>
    <t>MG</t>
  </si>
  <si>
    <t>18x2050x2800</t>
  </si>
  <si>
    <t>Černá</t>
  </si>
  <si>
    <t>Šedá chladná</t>
  </si>
  <si>
    <t>SU</t>
  </si>
  <si>
    <t>Šedá chinchilla</t>
  </si>
  <si>
    <t>Petrolejová</t>
  </si>
  <si>
    <t xml:space="preserve">Cappuccino </t>
  </si>
  <si>
    <t>Třešeň</t>
  </si>
  <si>
    <t>Javor</t>
  </si>
  <si>
    <t>Buk Bavaria</t>
  </si>
  <si>
    <t>Slonová kost</t>
  </si>
  <si>
    <t>Písková</t>
  </si>
  <si>
    <t>Béžová</t>
  </si>
  <si>
    <t>Šedá Manhattan</t>
  </si>
  <si>
    <t>Mandlová</t>
  </si>
  <si>
    <t>Ořech</t>
  </si>
  <si>
    <t xml:space="preserve">Wenge </t>
  </si>
  <si>
    <t>Šedá ocelová</t>
  </si>
  <si>
    <t>Bříza sněžná</t>
  </si>
  <si>
    <t>Olše</t>
  </si>
  <si>
    <t>SN</t>
  </si>
  <si>
    <t>Dub Sonoma světlý</t>
  </si>
  <si>
    <t>Atelier světlý</t>
  </si>
  <si>
    <t>Atelier tmavý</t>
  </si>
  <si>
    <t>Dub Oxide Vintage</t>
  </si>
  <si>
    <t>Jilm přírodní</t>
  </si>
  <si>
    <t>Dub slavonský</t>
  </si>
  <si>
    <t>Dub kamenný</t>
  </si>
  <si>
    <t xml:space="preserve">Oregon </t>
  </si>
  <si>
    <t>Kašmír</t>
  </si>
  <si>
    <t>Béžová mušlová</t>
  </si>
  <si>
    <t>Šedá kobaltová</t>
  </si>
  <si>
    <t>Krémová</t>
  </si>
  <si>
    <t>Béžová satin</t>
  </si>
  <si>
    <t>Zelená pastelová</t>
  </si>
  <si>
    <t>Červená zářivá</t>
  </si>
  <si>
    <t xml:space="preserve">Latté </t>
  </si>
  <si>
    <t>Zelená zářivá</t>
  </si>
  <si>
    <t xml:space="preserve">Vintage Wenge </t>
  </si>
  <si>
    <t>Dub Nagano</t>
  </si>
  <si>
    <t>Severské dřevo bílé</t>
  </si>
  <si>
    <t xml:space="preserve">Macchiato </t>
  </si>
  <si>
    <t xml:space="preserve">Fineline Mocca </t>
  </si>
  <si>
    <t>Bílá brilliant</t>
  </si>
  <si>
    <t>Bílá sněhová</t>
  </si>
  <si>
    <t>Dub Ferrara</t>
  </si>
  <si>
    <t>Ořech Tiepolo</t>
  </si>
  <si>
    <t>Modrá inkoustová</t>
  </si>
  <si>
    <t xml:space="preserve">Coco Bolo </t>
  </si>
  <si>
    <t>Červená tmavá</t>
  </si>
  <si>
    <t>Zelená tmavá</t>
  </si>
  <si>
    <t>Ořech Lyon světlý</t>
  </si>
  <si>
    <t xml:space="preserve">Louisiana Wenge </t>
  </si>
  <si>
    <t>K001</t>
  </si>
  <si>
    <t>PW</t>
  </si>
  <si>
    <t>Dub Craft bílý</t>
  </si>
  <si>
    <t>K002</t>
  </si>
  <si>
    <t>Dub Craft šedý</t>
  </si>
  <si>
    <t>K003</t>
  </si>
  <si>
    <t>Dub Craft zlatý</t>
  </si>
  <si>
    <t>K004</t>
  </si>
  <si>
    <t>Dub Craft tabákový</t>
  </si>
  <si>
    <t>K005</t>
  </si>
  <si>
    <t>Dub šedý</t>
  </si>
  <si>
    <t>K006</t>
  </si>
  <si>
    <t>Dub jantarový</t>
  </si>
  <si>
    <t>K007</t>
  </si>
  <si>
    <t>Dub kávový</t>
  </si>
  <si>
    <t>K008</t>
  </si>
  <si>
    <t>Ořech výběrový světlý</t>
  </si>
  <si>
    <t>K009</t>
  </si>
  <si>
    <t>Ořech výběrový tmavý</t>
  </si>
  <si>
    <t>K010</t>
  </si>
  <si>
    <t>Borovice světlá</t>
  </si>
  <si>
    <t>K012</t>
  </si>
  <si>
    <t>Buk artisan perlový</t>
  </si>
  <si>
    <t>K013</t>
  </si>
  <si>
    <t>Buk artisan pískový</t>
  </si>
  <si>
    <t>K015</t>
  </si>
  <si>
    <t>K016</t>
  </si>
  <si>
    <t>K017</t>
  </si>
  <si>
    <t>Jilm světlý</t>
  </si>
  <si>
    <t>K018</t>
  </si>
  <si>
    <t>Jilm kouřový</t>
  </si>
  <si>
    <t>K019</t>
  </si>
  <si>
    <t>Jilm stříbrný</t>
  </si>
  <si>
    <t>K020</t>
  </si>
  <si>
    <t>Ořech výběrový fireside</t>
  </si>
  <si>
    <t>K021</t>
  </si>
  <si>
    <t>Blackwood Barley</t>
  </si>
  <si>
    <t>K022</t>
  </si>
  <si>
    <t>K076</t>
  </si>
  <si>
    <t>Dub expresivní pískový</t>
  </si>
  <si>
    <t>K078</t>
  </si>
  <si>
    <t>Třešeň Riverside tmavá</t>
  </si>
  <si>
    <t>K079</t>
  </si>
  <si>
    <t xml:space="preserve">Dub Clubhouse šedý </t>
  </si>
  <si>
    <t>K080</t>
  </si>
  <si>
    <t xml:space="preserve">Dub Coastland bílý </t>
  </si>
  <si>
    <t>K081</t>
  </si>
  <si>
    <t xml:space="preserve">Dub Coastland Satin </t>
  </si>
  <si>
    <t>K082</t>
  </si>
  <si>
    <t>Dub Bourbon</t>
  </si>
  <si>
    <t>K083</t>
  </si>
  <si>
    <t>Artwood světlý</t>
  </si>
  <si>
    <t>K084</t>
  </si>
  <si>
    <t>Artwood tmavý</t>
  </si>
  <si>
    <t>K085</t>
  </si>
  <si>
    <t xml:space="preserve">Ořech Rockford světlý </t>
  </si>
  <si>
    <t>K086</t>
  </si>
  <si>
    <t xml:space="preserve">Ořech Rockford přírodní </t>
  </si>
  <si>
    <t>K087</t>
  </si>
  <si>
    <t xml:space="preserve">Ořech Rockford tmavý </t>
  </si>
  <si>
    <t>K088</t>
  </si>
  <si>
    <t>K089</t>
  </si>
  <si>
    <t>Severské dřevo šedé</t>
  </si>
  <si>
    <t>K090</t>
  </si>
  <si>
    <t>Dub expresivní bronzový</t>
  </si>
  <si>
    <t>K096</t>
  </si>
  <si>
    <t>Šedá jílová</t>
  </si>
  <si>
    <t>K097</t>
  </si>
  <si>
    <t>Modrošedá</t>
  </si>
  <si>
    <t>K098</t>
  </si>
  <si>
    <t>Červená zemitá</t>
  </si>
  <si>
    <t>K105</t>
  </si>
  <si>
    <t xml:space="preserve">Dub Endgrain přírodní </t>
  </si>
  <si>
    <t>K107</t>
  </si>
  <si>
    <t xml:space="preserve">Dub Endgrain elegance </t>
  </si>
  <si>
    <t>K349</t>
  </si>
  <si>
    <t>RT</t>
  </si>
  <si>
    <t>Flow hedvábný</t>
  </si>
  <si>
    <t>K350</t>
  </si>
  <si>
    <t>Flow betonový</t>
  </si>
  <si>
    <t>K351</t>
  </si>
  <si>
    <t>Flow rezavý</t>
  </si>
  <si>
    <t>K352</t>
  </si>
  <si>
    <t>Flow železný</t>
  </si>
  <si>
    <t>K353</t>
  </si>
  <si>
    <t>Flow uhelný</t>
  </si>
  <si>
    <t>K354</t>
  </si>
  <si>
    <t>Dub Grange Koloniál</t>
  </si>
  <si>
    <t>K355</t>
  </si>
  <si>
    <t>Dub Grange platina</t>
  </si>
  <si>
    <t>K356</t>
  </si>
  <si>
    <t>Dub Grange pískový</t>
  </si>
  <si>
    <t>K357</t>
  </si>
  <si>
    <t>Dub Castello Greige</t>
  </si>
  <si>
    <t>K358</t>
  </si>
  <si>
    <t>Dub Castello medový</t>
  </si>
  <si>
    <t>K359</t>
  </si>
  <si>
    <t>Dub Castello koňak</t>
  </si>
  <si>
    <t>K360</t>
  </si>
  <si>
    <t>Dub Harbor vintage</t>
  </si>
  <si>
    <t>K361</t>
  </si>
  <si>
    <t>Dub Harbor zlatý</t>
  </si>
  <si>
    <t>K365</t>
  </si>
  <si>
    <t>K366</t>
  </si>
  <si>
    <t>Bílá</t>
  </si>
  <si>
    <t>PR/BS</t>
  </si>
  <si>
    <t>K512</t>
  </si>
  <si>
    <t>K513</t>
  </si>
  <si>
    <t>Marshmallow</t>
  </si>
  <si>
    <t>K514</t>
  </si>
  <si>
    <t>K515</t>
  </si>
  <si>
    <t>K516</t>
  </si>
  <si>
    <t>K517</t>
  </si>
  <si>
    <t>K518</t>
  </si>
  <si>
    <t>K519</t>
  </si>
  <si>
    <t>K520</t>
  </si>
  <si>
    <t>K521</t>
  </si>
  <si>
    <t>K522</t>
  </si>
  <si>
    <t>K523</t>
  </si>
  <si>
    <t>K524</t>
  </si>
  <si>
    <t>K525</t>
  </si>
  <si>
    <t>K526</t>
  </si>
  <si>
    <t>K527</t>
  </si>
  <si>
    <t>HU</t>
  </si>
  <si>
    <t>K528</t>
  </si>
  <si>
    <t>K529</t>
  </si>
  <si>
    <t>K530</t>
  </si>
  <si>
    <t>K531</t>
  </si>
  <si>
    <t>AD</t>
  </si>
  <si>
    <t>K532</t>
  </si>
  <si>
    <t>K533</t>
  </si>
  <si>
    <t>K534</t>
  </si>
  <si>
    <t>K535</t>
  </si>
  <si>
    <t>RW</t>
  </si>
  <si>
    <t>K536</t>
  </si>
  <si>
    <t>K537</t>
  </si>
  <si>
    <t>K538</t>
  </si>
  <si>
    <t>PN</t>
  </si>
  <si>
    <t>K539</t>
  </si>
  <si>
    <t>K540</t>
  </si>
  <si>
    <t>K541</t>
  </si>
  <si>
    <t>K542</t>
  </si>
  <si>
    <t>K543</t>
  </si>
  <si>
    <t>K544</t>
  </si>
  <si>
    <t>K545</t>
  </si>
  <si>
    <t>K546</t>
  </si>
  <si>
    <t>K547</t>
  </si>
  <si>
    <t>K548</t>
  </si>
  <si>
    <t>K554</t>
  </si>
  <si>
    <t>BS (PR)</t>
  </si>
  <si>
    <t>PD</t>
  </si>
  <si>
    <t>Čedičově hnědá</t>
  </si>
  <si>
    <t>Půlnoční modrá</t>
  </si>
  <si>
    <t>Tmavá čokoláda</t>
  </si>
  <si>
    <t>Perleťově bílá</t>
  </si>
  <si>
    <t>Námořnické dřevo Vintage</t>
  </si>
  <si>
    <t>Námořnické dřevo Carbon</t>
  </si>
  <si>
    <t>Blackwood Satén</t>
  </si>
  <si>
    <t>K2737</t>
  </si>
  <si>
    <t>Cotta dub Cremona</t>
  </si>
  <si>
    <t>K2738</t>
  </si>
  <si>
    <t>Torro dub Cremona</t>
  </si>
  <si>
    <t>K2739</t>
  </si>
  <si>
    <t>Cannolo dub Cremona</t>
  </si>
  <si>
    <t>Pobřežní dub Evoke</t>
  </si>
  <si>
    <t>Zkamenělý dub Evoke</t>
  </si>
  <si>
    <t>Starorůžová</t>
  </si>
  <si>
    <t>Sahara</t>
  </si>
  <si>
    <t xml:space="preserve">Červené koření </t>
  </si>
  <si>
    <t>Karamelová</t>
  </si>
  <si>
    <t>Azurově modrá</t>
  </si>
  <si>
    <t>Nebeská modrá</t>
  </si>
  <si>
    <t>Šedá myš</t>
  </si>
  <si>
    <t>Smaragdově zelená</t>
  </si>
  <si>
    <t>Kouřově zelená</t>
  </si>
  <si>
    <t>Hliníkově šedá</t>
  </si>
  <si>
    <t>Platinově šedá</t>
  </si>
  <si>
    <t>Přímořský jasan</t>
  </si>
  <si>
    <t>Přímořský jasan světlý</t>
  </si>
  <si>
    <t>Přímořský jasan Iron</t>
  </si>
  <si>
    <t>Hudson dub Biscotti</t>
  </si>
  <si>
    <t>Hudson dub kašmír</t>
  </si>
  <si>
    <t>Hudson dub zlatý</t>
  </si>
  <si>
    <t>Hudson dub Amaretto</t>
  </si>
  <si>
    <t>Arvadonna kaštan kamenný</t>
  </si>
  <si>
    <t>Arvadonna kaštan ohnivý</t>
  </si>
  <si>
    <t>Arvadonna kaštan Mink</t>
  </si>
  <si>
    <t>Arvadonna kaštan tmavý</t>
  </si>
  <si>
    <t>Barokní dub zlatý</t>
  </si>
  <si>
    <t>Barokní dub Amber</t>
  </si>
  <si>
    <t>Barokní dub Ristretto</t>
  </si>
  <si>
    <t>Mořská Arosa</t>
  </si>
  <si>
    <t>Zkamenělá Arosa</t>
  </si>
  <si>
    <t>Albus šedý</t>
  </si>
  <si>
    <t>Šedobéžová textilie</t>
  </si>
  <si>
    <t>Textilie Moka</t>
  </si>
  <si>
    <t>Barbera dub pískový</t>
  </si>
  <si>
    <t>Stříbrný dub Hazel</t>
  </si>
  <si>
    <t>Stříbrný dub Vintage</t>
  </si>
  <si>
    <t>Franklin ořech karamelový</t>
  </si>
  <si>
    <t>Franklin ořech tabákový</t>
  </si>
  <si>
    <t>Kouřový jasan Kala</t>
  </si>
  <si>
    <t>Hudson dub čokoládový</t>
  </si>
  <si>
    <t>K680</t>
  </si>
  <si>
    <t>Kamenná béžová</t>
  </si>
  <si>
    <t>K681</t>
  </si>
  <si>
    <t>Makadam</t>
  </si>
  <si>
    <t>K682</t>
  </si>
  <si>
    <t>Alpaka</t>
  </si>
  <si>
    <t>K683</t>
  </si>
  <si>
    <t>Cajun</t>
  </si>
  <si>
    <t>K684</t>
  </si>
  <si>
    <t>Černý lanýž</t>
  </si>
  <si>
    <t>K685</t>
  </si>
  <si>
    <t>Ocelově modrá</t>
  </si>
  <si>
    <t>K686</t>
  </si>
  <si>
    <t>Pudrově růžová</t>
  </si>
  <si>
    <t>K687</t>
  </si>
  <si>
    <t>Temný les</t>
  </si>
  <si>
    <t>K688</t>
  </si>
  <si>
    <t>Přírodní dub Canella</t>
  </si>
  <si>
    <t>K689</t>
  </si>
  <si>
    <t>Strata Canella přírodní</t>
  </si>
  <si>
    <t>K691</t>
  </si>
  <si>
    <t>Mandlová Granada</t>
  </si>
  <si>
    <t>K692</t>
  </si>
  <si>
    <t>Šedá Granada</t>
  </si>
  <si>
    <t>K693</t>
  </si>
  <si>
    <t>Bronzová Granada</t>
  </si>
  <si>
    <t>K694</t>
  </si>
  <si>
    <t>PV</t>
  </si>
  <si>
    <t>Primavera dub světlý</t>
  </si>
  <si>
    <t>K695</t>
  </si>
  <si>
    <t>Primavera dub slámový</t>
  </si>
  <si>
    <t>K696</t>
  </si>
  <si>
    <t>Primavera dub Umber</t>
  </si>
  <si>
    <t>K697</t>
  </si>
  <si>
    <t>Primavera dub kokos</t>
  </si>
  <si>
    <t>Ceník DTL KRONOSPAN k 16.6.2026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</si>
</sst>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Kč-405];[Red]\-#,##0.00\ [$Kč-405]"/>
    <numFmt numFmtId="165" formatCode="#,##0\ [$Kč-405];\-#,##0\ [$Kč-405]"/>
    <numFmt numFmtId="166" formatCode="#,##0\ [$Kč-405];[Red]\-#,##0\ [$Kč-405]"/>
    <numFmt numFmtId="167" formatCode="#,##0.00\ [$Kč-405];\-#,##0.00\ [$Kč-405]"/>
  </numFmts>
  <fonts count="22" x14ac:knownFonts="1">
    <font>
      <sz val="1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sz val="11"/>
      <name val="Arial"/>
      <family val="2"/>
      <charset val="238"/>
    </font>
    <font>
      <b/>
      <sz val="15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vertAlign val="superscript"/>
      <sz val="11"/>
      <name val="Arial"/>
      <family val="2"/>
      <charset val="1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1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7">
    <xf numFmtId="0" fontId="0" fillId="0" borderId="0"/>
    <xf numFmtId="0" fontId="1" fillId="2" borderId="0" applyBorder="0" applyProtection="0"/>
    <xf numFmtId="0" fontId="2" fillId="0" borderId="0" applyBorder="0" applyProtection="0"/>
    <xf numFmtId="0" fontId="1" fillId="3" borderId="0" applyBorder="0" applyProtection="0"/>
    <xf numFmtId="0" fontId="2" fillId="4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8" borderId="0" applyBorder="0" applyProtection="0"/>
    <xf numFmtId="0" fontId="11" fillId="8" borderId="1" applyProtection="0"/>
    <xf numFmtId="0" fontId="20" fillId="0" borderId="0" applyBorder="0" applyProtection="0"/>
    <xf numFmtId="0" fontId="20" fillId="0" borderId="0" applyBorder="0" applyProtection="0"/>
    <xf numFmtId="0" fontId="3" fillId="0" borderId="0" applyBorder="0" applyProtection="0"/>
  </cellStyleXfs>
  <cellXfs count="42">
    <xf numFmtId="0" fontId="0" fillId="0" borderId="0" xfId="0"/>
    <xf numFmtId="0" fontId="12" fillId="0" borderId="0" xfId="0" applyFont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0" borderId="0" xfId="0" applyFont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14" fillId="0" borderId="2" xfId="0" applyFont="1" applyBorder="1" applyAlignment="1" applyProtection="1">
      <alignment wrapText="1"/>
      <protection hidden="1"/>
    </xf>
    <xf numFmtId="1" fontId="14" fillId="9" borderId="2" xfId="0" applyNumberFormat="1" applyFont="1" applyFill="1" applyBorder="1" applyAlignment="1" applyProtection="1">
      <alignment horizontal="center"/>
      <protection locked="0"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0" fontId="14" fillId="0" borderId="0" xfId="0" applyFont="1" applyProtection="1">
      <protection hidden="1"/>
    </xf>
    <xf numFmtId="0" fontId="16" fillId="0" borderId="2" xfId="0" applyFont="1" applyBorder="1" applyAlignment="1" applyProtection="1">
      <alignment horizontal="left"/>
      <protection hidden="1"/>
    </xf>
    <xf numFmtId="0" fontId="16" fillId="0" borderId="2" xfId="0" applyFont="1" applyBorder="1" applyAlignment="1" applyProtection="1">
      <alignment horizontal="left" wrapText="1"/>
      <protection hidden="1"/>
    </xf>
    <xf numFmtId="0" fontId="16" fillId="0" borderId="2" xfId="0" applyFont="1" applyBorder="1" applyAlignment="1" applyProtection="1">
      <alignment horizontal="center" wrapText="1"/>
      <protection hidden="1"/>
    </xf>
    <xf numFmtId="1" fontId="16" fillId="0" borderId="3" xfId="0" applyNumberFormat="1" applyFont="1" applyBorder="1" applyAlignment="1" applyProtection="1">
      <alignment horizontal="center" wrapText="1"/>
      <protection hidden="1"/>
    </xf>
    <xf numFmtId="0" fontId="16" fillId="0" borderId="2" xfId="0" applyFont="1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5" fillId="0" borderId="2" xfId="0" applyFont="1" applyBorder="1" applyAlignment="1" applyProtection="1">
      <alignment horizontal="left"/>
      <protection hidden="1"/>
    </xf>
    <xf numFmtId="49" fontId="19" fillId="0" borderId="2" xfId="0" applyNumberFormat="1" applyFont="1" applyBorder="1" applyAlignment="1">
      <alignment horizontal="left" wrapText="1"/>
    </xf>
    <xf numFmtId="0" fontId="19" fillId="0" borderId="2" xfId="0" applyFont="1" applyBorder="1" applyAlignment="1">
      <alignment wrapText="1"/>
    </xf>
    <xf numFmtId="0" fontId="15" fillId="0" borderId="2" xfId="0" applyFont="1" applyBorder="1" applyAlignment="1" applyProtection="1">
      <alignment horizontal="right"/>
      <protection hidden="1"/>
    </xf>
    <xf numFmtId="164" fontId="15" fillId="0" borderId="2" xfId="0" applyNumberFormat="1" applyFont="1" applyBorder="1" applyProtection="1">
      <protection hidden="1"/>
    </xf>
    <xf numFmtId="165" fontId="15" fillId="0" borderId="3" xfId="0" applyNumberFormat="1" applyFont="1" applyBorder="1" applyProtection="1">
      <protection hidden="1"/>
    </xf>
    <xf numFmtId="164" fontId="16" fillId="0" borderId="2" xfId="0" applyNumberFormat="1" applyFont="1" applyBorder="1" applyProtection="1">
      <protection hidden="1"/>
    </xf>
    <xf numFmtId="166" fontId="16" fillId="0" borderId="2" xfId="0" applyNumberFormat="1" applyFont="1" applyBorder="1" applyProtection="1">
      <protection hidden="1"/>
    </xf>
    <xf numFmtId="167" fontId="12" fillId="0" borderId="0" xfId="0" applyNumberFormat="1" applyFont="1" applyProtection="1">
      <protection hidden="1"/>
    </xf>
    <xf numFmtId="0" fontId="19" fillId="0" borderId="2" xfId="0" applyFont="1" applyBorder="1" applyAlignment="1">
      <alignment horizontal="left"/>
    </xf>
    <xf numFmtId="0" fontId="19" fillId="0" borderId="2" xfId="0" applyFont="1" applyBorder="1"/>
    <xf numFmtId="0" fontId="15" fillId="0" borderId="4" xfId="0" applyFont="1" applyBorder="1" applyAlignment="1" applyProtection="1">
      <alignment horizontal="left"/>
      <protection hidden="1"/>
    </xf>
    <xf numFmtId="0" fontId="19" fillId="0" borderId="4" xfId="0" applyFont="1" applyBorder="1" applyAlignment="1">
      <alignment horizontal="left"/>
    </xf>
    <xf numFmtId="0" fontId="19" fillId="0" borderId="4" xfId="0" applyFont="1" applyBorder="1"/>
    <xf numFmtId="0" fontId="15" fillId="0" borderId="4" xfId="0" applyFont="1" applyBorder="1" applyAlignment="1" applyProtection="1">
      <alignment horizontal="right"/>
      <protection hidden="1"/>
    </xf>
    <xf numFmtId="164" fontId="15" fillId="0" borderId="4" xfId="0" applyNumberFormat="1" applyFont="1" applyBorder="1" applyProtection="1">
      <protection hidden="1"/>
    </xf>
    <xf numFmtId="165" fontId="15" fillId="0" borderId="5" xfId="0" applyNumberFormat="1" applyFont="1" applyBorder="1" applyProtection="1">
      <protection hidden="1"/>
    </xf>
    <xf numFmtId="0" fontId="12" fillId="0" borderId="0" xfId="0" applyFont="1" applyAlignment="1" applyProtection="1">
      <alignment vertical="center"/>
      <protection hidden="1"/>
    </xf>
    <xf numFmtId="0" fontId="15" fillId="0" borderId="2" xfId="0" applyFont="1" applyBorder="1" applyAlignment="1">
      <alignment horizontal="left"/>
    </xf>
    <xf numFmtId="0" fontId="15" fillId="0" borderId="2" xfId="0" applyFont="1" applyBorder="1"/>
    <xf numFmtId="0" fontId="13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16" fillId="0" borderId="3" xfId="0" applyFont="1" applyBorder="1" applyAlignment="1" applyProtection="1">
      <alignment horizontal="center" vertical="center"/>
      <protection hidden="1"/>
    </xf>
    <xf numFmtId="0" fontId="16" fillId="0" borderId="2" xfId="0" applyFont="1" applyBorder="1" applyAlignment="1" applyProtection="1">
      <alignment horizontal="center" vertical="center"/>
      <protection hidden="1"/>
    </xf>
  </cellXfs>
  <cellStyles count="17">
    <cellStyle name="Accent 1 14" xfId="1" xr:uid="{00000000-0005-0000-0000-000006000000}"/>
    <cellStyle name="Accent 13" xfId="2" xr:uid="{00000000-0005-0000-0000-000007000000}"/>
    <cellStyle name="Accent 2 15" xfId="3" xr:uid="{00000000-0005-0000-0000-000008000000}"/>
    <cellStyle name="Accent 3 16" xfId="4" xr:uid="{00000000-0005-0000-0000-000009000000}"/>
    <cellStyle name="Bad 10" xfId="5" xr:uid="{00000000-0005-0000-0000-00000A000000}"/>
    <cellStyle name="Error 12" xfId="6" xr:uid="{00000000-0005-0000-0000-00000B000000}"/>
    <cellStyle name="Footnote 5" xfId="7" xr:uid="{00000000-0005-0000-0000-00000C000000}"/>
    <cellStyle name="Good 8" xfId="8" xr:uid="{00000000-0005-0000-0000-00000D000000}"/>
    <cellStyle name="Heading 1 1" xfId="9" xr:uid="{00000000-0005-0000-0000-00000E000000}"/>
    <cellStyle name="Heading 2 2" xfId="10" xr:uid="{00000000-0005-0000-0000-00000F000000}"/>
    <cellStyle name="Hyperlink 6" xfId="11" xr:uid="{00000000-0005-0000-0000-000010000000}"/>
    <cellStyle name="Neutral 9" xfId="12" xr:uid="{00000000-0005-0000-0000-000011000000}"/>
    <cellStyle name="Normální" xfId="0" builtinId="0"/>
    <cellStyle name="Note 4" xfId="13" xr:uid="{00000000-0005-0000-0000-000012000000}"/>
    <cellStyle name="Status 7" xfId="14" xr:uid="{00000000-0005-0000-0000-000013000000}"/>
    <cellStyle name="Text 3" xfId="15" xr:uid="{00000000-0005-0000-0000-000014000000}"/>
    <cellStyle name="Warning 11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56145</xdr:colOff>
      <xdr:row>0</xdr:row>
      <xdr:rowOff>36000</xdr:rowOff>
    </xdr:from>
    <xdr:to>
      <xdr:col>6</xdr:col>
      <xdr:colOff>570705</xdr:colOff>
      <xdr:row>0</xdr:row>
      <xdr:rowOff>968820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480" y="36000"/>
          <a:ext cx="5549760" cy="925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MJ196"/>
  <sheetViews>
    <sheetView showGridLines="0" tabSelected="1" zoomScaleNormal="100" workbookViewId="0">
      <pane ySplit="6" topLeftCell="A7" activePane="bottomLeft" state="frozen"/>
      <selection pane="bottomLeft" activeCell="J3" sqref="J3"/>
    </sheetView>
  </sheetViews>
  <sheetFormatPr defaultColWidth="11.5703125" defaultRowHeight="14.25" x14ac:dyDescent="0.2"/>
  <cols>
    <col min="1" max="1" width="2.28515625" style="1" customWidth="1"/>
    <col min="2" max="2" width="5.28515625" style="2" customWidth="1"/>
    <col min="3" max="3" width="7.28515625" style="2" customWidth="1"/>
    <col min="4" max="4" width="7.5703125" style="2" customWidth="1"/>
    <col min="5" max="5" width="34.140625" style="1" customWidth="1"/>
    <col min="6" max="6" width="15.140625" style="3" customWidth="1"/>
    <col min="7" max="7" width="12.7109375" style="1" customWidth="1"/>
    <col min="8" max="8" width="12.85546875" style="1" customWidth="1"/>
    <col min="9" max="9" width="12.42578125" style="1" customWidth="1"/>
    <col min="10" max="10" width="13.140625" style="1" customWidth="1"/>
    <col min="11" max="1023" width="11.5703125" style="1"/>
    <col min="1024" max="1024" width="11.5703125" style="4"/>
  </cols>
  <sheetData>
    <row r="1" spans="2:1024" ht="85.9" customHeight="1" x14ac:dyDescent="0.2"/>
    <row r="2" spans="2:1024" ht="19.5" x14ac:dyDescent="0.2">
      <c r="B2" s="38" t="s">
        <v>316</v>
      </c>
      <c r="C2" s="38"/>
      <c r="D2" s="38"/>
      <c r="E2" s="38"/>
    </row>
    <row r="3" spans="2:1024" ht="31.15" customHeight="1" x14ac:dyDescent="0.25">
      <c r="B3" s="39" t="s">
        <v>0</v>
      </c>
      <c r="C3" s="39"/>
      <c r="D3" s="39"/>
      <c r="E3" s="39"/>
      <c r="I3" s="5" t="s">
        <v>1</v>
      </c>
      <c r="J3" s="6"/>
    </row>
    <row r="4" spans="2:1024" x14ac:dyDescent="0.2">
      <c r="B4" s="39"/>
      <c r="C4" s="39"/>
      <c r="D4" s="39"/>
      <c r="E4" s="39"/>
      <c r="H4" s="4"/>
      <c r="I4" s="4"/>
      <c r="J4" s="4"/>
    </row>
    <row r="5" spans="2:1024" ht="15" x14ac:dyDescent="0.2">
      <c r="B5" s="7"/>
      <c r="C5" s="8"/>
      <c r="D5" s="8"/>
      <c r="E5" s="9"/>
      <c r="F5" s="10"/>
      <c r="G5" s="40" t="s">
        <v>2</v>
      </c>
      <c r="H5" s="40"/>
      <c r="I5" s="41" t="s">
        <v>3</v>
      </c>
      <c r="J5" s="41"/>
    </row>
    <row r="6" spans="2:1024" s="11" customFormat="1" ht="17.25" x14ac:dyDescent="0.25">
      <c r="B6" s="12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4" t="s">
        <v>9</v>
      </c>
      <c r="J6" s="16" t="s">
        <v>10</v>
      </c>
      <c r="AMJ6" s="17"/>
    </row>
    <row r="7" spans="2:1024" ht="15" x14ac:dyDescent="0.25">
      <c r="B7" s="18" t="s">
        <v>11</v>
      </c>
      <c r="C7" s="19">
        <v>101</v>
      </c>
      <c r="D7" s="20" t="s">
        <v>15</v>
      </c>
      <c r="E7" s="20" t="s">
        <v>14</v>
      </c>
      <c r="F7" s="21" t="s">
        <v>13</v>
      </c>
      <c r="G7" s="22">
        <f t="shared" ref="G7:G19" si="0">H7/5.796</f>
        <v>298.90760869565213</v>
      </c>
      <c r="H7" s="23">
        <v>1732.4684999999999</v>
      </c>
      <c r="I7" s="24">
        <f t="shared" ref="I7:I36" si="1">G7*(1-$J$3%)</f>
        <v>298.90760869565213</v>
      </c>
      <c r="J7" s="25">
        <f t="shared" ref="J7:J36" si="2">H7*(1-$J$3%)</f>
        <v>1732.4684999999999</v>
      </c>
      <c r="K7" s="26"/>
    </row>
    <row r="8" spans="2:1024" ht="15" x14ac:dyDescent="0.25">
      <c r="B8" s="18" t="s">
        <v>11</v>
      </c>
      <c r="C8" s="27">
        <v>101</v>
      </c>
      <c r="D8" s="28" t="s">
        <v>16</v>
      </c>
      <c r="E8" s="28" t="s">
        <v>14</v>
      </c>
      <c r="F8" s="21" t="s">
        <v>13</v>
      </c>
      <c r="G8" s="22">
        <f t="shared" si="0"/>
        <v>298.90760869565213</v>
      </c>
      <c r="H8" s="23">
        <v>1732.4684999999999</v>
      </c>
      <c r="I8" s="24">
        <f t="shared" si="1"/>
        <v>298.90760869565213</v>
      </c>
      <c r="J8" s="25">
        <f t="shared" si="2"/>
        <v>1732.4684999999999</v>
      </c>
      <c r="K8" s="26"/>
    </row>
    <row r="9" spans="2:1024" ht="15" x14ac:dyDescent="0.25">
      <c r="B9" s="29" t="s">
        <v>11</v>
      </c>
      <c r="C9" s="30">
        <v>101</v>
      </c>
      <c r="D9" s="31" t="s">
        <v>227</v>
      </c>
      <c r="E9" s="31" t="s">
        <v>14</v>
      </c>
      <c r="F9" s="32" t="s">
        <v>13</v>
      </c>
      <c r="G9" s="33">
        <f t="shared" si="0"/>
        <v>307.84402173913048</v>
      </c>
      <c r="H9" s="34">
        <v>1784.2639500000002</v>
      </c>
      <c r="I9" s="24">
        <f t="shared" si="1"/>
        <v>307.84402173913048</v>
      </c>
      <c r="J9" s="25">
        <f t="shared" si="2"/>
        <v>1784.2639500000002</v>
      </c>
      <c r="K9" s="26"/>
    </row>
    <row r="10" spans="2:1024" ht="15" x14ac:dyDescent="0.25">
      <c r="B10" s="18" t="s">
        <v>11</v>
      </c>
      <c r="C10" s="27">
        <v>110</v>
      </c>
      <c r="D10" s="28" t="s">
        <v>15</v>
      </c>
      <c r="E10" s="28" t="s">
        <v>182</v>
      </c>
      <c r="F10" s="21" t="s">
        <v>13</v>
      </c>
      <c r="G10" s="22">
        <f t="shared" si="0"/>
        <v>259.46413043478265</v>
      </c>
      <c r="H10" s="23">
        <v>1503.8541000000002</v>
      </c>
      <c r="I10" s="24">
        <f t="shared" ref="I10:I13" si="3">G10*(1-$J$3%)</f>
        <v>259.46413043478265</v>
      </c>
      <c r="J10" s="25">
        <f t="shared" ref="J10:J13" si="4">H10*(1-$J$3%)</f>
        <v>1503.8541000000002</v>
      </c>
      <c r="K10" s="26"/>
      <c r="M10" s="35"/>
    </row>
    <row r="11" spans="2:1024" ht="15" x14ac:dyDescent="0.25">
      <c r="B11" s="18" t="s">
        <v>11</v>
      </c>
      <c r="C11" s="27">
        <v>110</v>
      </c>
      <c r="D11" s="28" t="s">
        <v>16</v>
      </c>
      <c r="E11" s="28" t="s">
        <v>182</v>
      </c>
      <c r="F11" s="21" t="s">
        <v>13</v>
      </c>
      <c r="G11" s="22">
        <f t="shared" si="0"/>
        <v>259.46413043478265</v>
      </c>
      <c r="H11" s="23">
        <v>1503.8541000000002</v>
      </c>
      <c r="I11" s="24">
        <f t="shared" si="3"/>
        <v>259.46413043478265</v>
      </c>
      <c r="J11" s="25">
        <f t="shared" si="4"/>
        <v>1503.8541000000002</v>
      </c>
      <c r="K11" s="26"/>
    </row>
    <row r="12" spans="2:1024" ht="15" x14ac:dyDescent="0.25">
      <c r="B12" s="18" t="s">
        <v>11</v>
      </c>
      <c r="C12" s="27">
        <v>112</v>
      </c>
      <c r="D12" s="28" t="s">
        <v>15</v>
      </c>
      <c r="E12" s="28" t="s">
        <v>17</v>
      </c>
      <c r="F12" s="21" t="s">
        <v>13</v>
      </c>
      <c r="G12" s="22">
        <f t="shared" si="0"/>
        <v>264.40993788819878</v>
      </c>
      <c r="H12" s="23">
        <v>1532.5200000000002</v>
      </c>
      <c r="I12" s="24">
        <f t="shared" si="3"/>
        <v>264.40993788819878</v>
      </c>
      <c r="J12" s="25">
        <f t="shared" si="4"/>
        <v>1532.5200000000002</v>
      </c>
      <c r="K12" s="26"/>
    </row>
    <row r="13" spans="2:1024" ht="15" x14ac:dyDescent="0.25">
      <c r="B13" s="18" t="s">
        <v>11</v>
      </c>
      <c r="C13" s="27">
        <v>125</v>
      </c>
      <c r="D13" s="28" t="s">
        <v>12</v>
      </c>
      <c r="E13" s="28" t="s">
        <v>18</v>
      </c>
      <c r="F13" s="21" t="s">
        <v>13</v>
      </c>
      <c r="G13" s="22">
        <f t="shared" si="0"/>
        <v>414.63782608695647</v>
      </c>
      <c r="H13" s="23">
        <v>2403.2408399999999</v>
      </c>
      <c r="I13" s="24">
        <f t="shared" si="3"/>
        <v>414.63782608695647</v>
      </c>
      <c r="J13" s="25">
        <f t="shared" si="4"/>
        <v>2403.2408399999999</v>
      </c>
      <c r="K13" s="26"/>
    </row>
    <row r="14" spans="2:1024" ht="15" x14ac:dyDescent="0.25">
      <c r="B14" s="18" t="s">
        <v>11</v>
      </c>
      <c r="C14" s="27">
        <v>132</v>
      </c>
      <c r="D14" s="28" t="s">
        <v>12</v>
      </c>
      <c r="E14" s="28" t="s">
        <v>19</v>
      </c>
      <c r="F14" s="21" t="s">
        <v>13</v>
      </c>
      <c r="G14" s="22">
        <f t="shared" si="0"/>
        <v>414.63782608695647</v>
      </c>
      <c r="H14" s="23">
        <v>2403.2408399999999</v>
      </c>
      <c r="I14" s="24">
        <f t="shared" si="1"/>
        <v>414.63782608695647</v>
      </c>
      <c r="J14" s="25">
        <f t="shared" si="2"/>
        <v>2403.2408399999999</v>
      </c>
      <c r="K14" s="26"/>
    </row>
    <row r="15" spans="2:1024" ht="15" x14ac:dyDescent="0.25">
      <c r="B15" s="18" t="s">
        <v>11</v>
      </c>
      <c r="C15" s="27">
        <v>134</v>
      </c>
      <c r="D15" s="28" t="s">
        <v>12</v>
      </c>
      <c r="E15" s="28" t="s">
        <v>20</v>
      </c>
      <c r="F15" s="21" t="s">
        <v>13</v>
      </c>
      <c r="G15" s="22">
        <f t="shared" si="0"/>
        <v>414.63782608695647</v>
      </c>
      <c r="H15" s="23">
        <v>2403.2408399999999</v>
      </c>
      <c r="I15" s="24">
        <f t="shared" si="1"/>
        <v>414.63782608695647</v>
      </c>
      <c r="J15" s="25">
        <f t="shared" si="2"/>
        <v>2403.2408399999999</v>
      </c>
      <c r="K15" s="26"/>
    </row>
    <row r="16" spans="2:1024" ht="15" x14ac:dyDescent="0.25">
      <c r="B16" s="18" t="s">
        <v>11</v>
      </c>
      <c r="C16" s="27">
        <v>162</v>
      </c>
      <c r="D16" s="28" t="s">
        <v>15</v>
      </c>
      <c r="E16" s="28" t="s">
        <v>21</v>
      </c>
      <c r="F16" s="21" t="s">
        <v>13</v>
      </c>
      <c r="G16" s="22">
        <f t="shared" si="0"/>
        <v>264.40993788819878</v>
      </c>
      <c r="H16" s="23">
        <v>1532.5200000000002</v>
      </c>
      <c r="I16" s="24">
        <f t="shared" si="1"/>
        <v>264.40993788819878</v>
      </c>
      <c r="J16" s="25">
        <f t="shared" si="2"/>
        <v>1532.5200000000002</v>
      </c>
    </row>
    <row r="17" spans="2:10" ht="15" x14ac:dyDescent="0.25">
      <c r="B17" s="18" t="s">
        <v>11</v>
      </c>
      <c r="C17" s="27">
        <v>164</v>
      </c>
      <c r="D17" s="28" t="s">
        <v>15</v>
      </c>
      <c r="E17" s="28" t="s">
        <v>22</v>
      </c>
      <c r="F17" s="21" t="s">
        <v>13</v>
      </c>
      <c r="G17" s="22">
        <f t="shared" si="0"/>
        <v>234.24875776397514</v>
      </c>
      <c r="H17" s="23">
        <v>1357.7058</v>
      </c>
      <c r="I17" s="24">
        <f t="shared" si="1"/>
        <v>234.24875776397514</v>
      </c>
      <c r="J17" s="25">
        <f t="shared" si="2"/>
        <v>1357.7058</v>
      </c>
    </row>
    <row r="18" spans="2:10" ht="15" x14ac:dyDescent="0.25">
      <c r="B18" s="18" t="s">
        <v>11</v>
      </c>
      <c r="C18" s="27">
        <v>164</v>
      </c>
      <c r="D18" s="28" t="s">
        <v>228</v>
      </c>
      <c r="E18" s="28" t="s">
        <v>22</v>
      </c>
      <c r="F18" s="21" t="s">
        <v>13</v>
      </c>
      <c r="G18" s="22">
        <f t="shared" si="0"/>
        <v>231.62003105590063</v>
      </c>
      <c r="H18" s="23">
        <v>1342.4697000000001</v>
      </c>
      <c r="I18" s="24">
        <f t="shared" si="1"/>
        <v>231.62003105590063</v>
      </c>
      <c r="J18" s="25">
        <f t="shared" si="2"/>
        <v>1342.4697000000001</v>
      </c>
    </row>
    <row r="19" spans="2:10" ht="15" x14ac:dyDescent="0.25">
      <c r="B19" s="18" t="s">
        <v>11</v>
      </c>
      <c r="C19" s="27">
        <v>166</v>
      </c>
      <c r="D19" s="28" t="s">
        <v>12</v>
      </c>
      <c r="E19" s="28" t="s">
        <v>229</v>
      </c>
      <c r="F19" s="21" t="s">
        <v>13</v>
      </c>
      <c r="G19" s="22">
        <f t="shared" si="0"/>
        <v>367.40836956521741</v>
      </c>
      <c r="H19" s="23">
        <v>2129.4989100000003</v>
      </c>
      <c r="I19" s="24">
        <f t="shared" si="1"/>
        <v>367.40836956521741</v>
      </c>
      <c r="J19" s="25">
        <f t="shared" si="2"/>
        <v>2129.4989100000003</v>
      </c>
    </row>
    <row r="20" spans="2:10" ht="15" x14ac:dyDescent="0.25">
      <c r="B20" s="18" t="s">
        <v>11</v>
      </c>
      <c r="C20" s="27">
        <v>171</v>
      </c>
      <c r="D20" s="28" t="s">
        <v>15</v>
      </c>
      <c r="E20" s="28" t="s">
        <v>23</v>
      </c>
      <c r="F20" s="21" t="s">
        <v>13</v>
      </c>
      <c r="G20" s="22">
        <f>H20/5.74</f>
        <v>370.99284146341466</v>
      </c>
      <c r="H20" s="23">
        <v>2129.4989100000003</v>
      </c>
      <c r="I20" s="24">
        <f t="shared" si="1"/>
        <v>370.99284146341466</v>
      </c>
      <c r="J20" s="25">
        <f t="shared" si="2"/>
        <v>2129.4989100000003</v>
      </c>
    </row>
    <row r="21" spans="2:10" ht="15" x14ac:dyDescent="0.25">
      <c r="B21" s="18" t="s">
        <v>11</v>
      </c>
      <c r="C21" s="27">
        <v>171</v>
      </c>
      <c r="D21" s="28" t="s">
        <v>24</v>
      </c>
      <c r="E21" s="28" t="s">
        <v>23</v>
      </c>
      <c r="F21" s="21" t="s">
        <v>25</v>
      </c>
      <c r="G21" s="22">
        <f>H21/5.796</f>
        <v>758.4314673913043</v>
      </c>
      <c r="H21" s="23">
        <v>4395.8687849999997</v>
      </c>
      <c r="I21" s="24">
        <f t="shared" si="1"/>
        <v>758.4314673913043</v>
      </c>
      <c r="J21" s="25">
        <f t="shared" si="2"/>
        <v>4395.8687849999997</v>
      </c>
    </row>
    <row r="22" spans="2:10" ht="15" x14ac:dyDescent="0.25">
      <c r="B22" s="18" t="s">
        <v>11</v>
      </c>
      <c r="C22" s="27">
        <v>190</v>
      </c>
      <c r="D22" s="28" t="s">
        <v>15</v>
      </c>
      <c r="E22" s="28" t="s">
        <v>26</v>
      </c>
      <c r="F22" s="21" t="s">
        <v>13</v>
      </c>
      <c r="G22" s="22">
        <f>H22/5.74</f>
        <v>236.53411149825783</v>
      </c>
      <c r="H22" s="23">
        <v>1357.7058</v>
      </c>
      <c r="I22" s="24">
        <f t="shared" si="1"/>
        <v>236.53411149825783</v>
      </c>
      <c r="J22" s="25">
        <f t="shared" si="2"/>
        <v>1357.7058</v>
      </c>
    </row>
    <row r="23" spans="2:10" ht="15" x14ac:dyDescent="0.25">
      <c r="B23" s="18" t="s">
        <v>11</v>
      </c>
      <c r="C23" s="27">
        <v>190</v>
      </c>
      <c r="D23" s="28" t="s">
        <v>228</v>
      </c>
      <c r="E23" s="28" t="s">
        <v>26</v>
      </c>
      <c r="F23" s="21" t="s">
        <v>13</v>
      </c>
      <c r="G23" s="22">
        <f t="shared" ref="G23:G84" si="5">H23/5.796</f>
        <v>231.62003105590063</v>
      </c>
      <c r="H23" s="23">
        <v>1342.4697000000001</v>
      </c>
      <c r="I23" s="24">
        <f t="shared" si="1"/>
        <v>231.62003105590063</v>
      </c>
      <c r="J23" s="25">
        <f t="shared" si="2"/>
        <v>1342.4697000000001</v>
      </c>
    </row>
    <row r="24" spans="2:10" ht="15" x14ac:dyDescent="0.25">
      <c r="B24" s="18" t="s">
        <v>11</v>
      </c>
      <c r="C24" s="27">
        <v>190</v>
      </c>
      <c r="D24" s="28" t="s">
        <v>24</v>
      </c>
      <c r="E24" s="28" t="s">
        <v>26</v>
      </c>
      <c r="F24" s="21" t="s">
        <v>25</v>
      </c>
      <c r="G24" s="22">
        <f t="shared" si="5"/>
        <v>758.4314673913043</v>
      </c>
      <c r="H24" s="23">
        <v>4395.8687849999997</v>
      </c>
      <c r="I24" s="24">
        <f t="shared" si="1"/>
        <v>758.4314673913043</v>
      </c>
      <c r="J24" s="25">
        <f t="shared" si="2"/>
        <v>4395.8687849999997</v>
      </c>
    </row>
    <row r="25" spans="2:10" ht="15" x14ac:dyDescent="0.25">
      <c r="B25" s="18" t="s">
        <v>11</v>
      </c>
      <c r="C25" s="27">
        <v>191</v>
      </c>
      <c r="D25" s="28" t="s">
        <v>15</v>
      </c>
      <c r="E25" s="28" t="s">
        <v>27</v>
      </c>
      <c r="F25" s="21" t="s">
        <v>13</v>
      </c>
      <c r="G25" s="22">
        <f>H25/5.74</f>
        <v>370.99284146341466</v>
      </c>
      <c r="H25" s="23">
        <v>2129.4989100000003</v>
      </c>
      <c r="I25" s="24">
        <f t="shared" si="1"/>
        <v>370.99284146341466</v>
      </c>
      <c r="J25" s="25">
        <f t="shared" si="2"/>
        <v>2129.4989100000003</v>
      </c>
    </row>
    <row r="26" spans="2:10" ht="15" x14ac:dyDescent="0.25">
      <c r="B26" s="18" t="s">
        <v>11</v>
      </c>
      <c r="C26" s="27">
        <v>191</v>
      </c>
      <c r="D26" s="28" t="s">
        <v>28</v>
      </c>
      <c r="E26" s="28" t="s">
        <v>27</v>
      </c>
      <c r="F26" s="21" t="s">
        <v>13</v>
      </c>
      <c r="G26" s="22">
        <f t="shared" si="5"/>
        <v>367.40836956521741</v>
      </c>
      <c r="H26" s="23">
        <v>2129.4989100000003</v>
      </c>
      <c r="I26" s="24">
        <f t="shared" si="1"/>
        <v>367.40836956521741</v>
      </c>
      <c r="J26" s="25">
        <f t="shared" si="2"/>
        <v>2129.4989100000003</v>
      </c>
    </row>
    <row r="27" spans="2:10" ht="15" x14ac:dyDescent="0.25">
      <c r="B27" s="18" t="s">
        <v>11</v>
      </c>
      <c r="C27" s="27">
        <v>191</v>
      </c>
      <c r="D27" s="28" t="s">
        <v>24</v>
      </c>
      <c r="E27" s="28" t="s">
        <v>27</v>
      </c>
      <c r="F27" s="21" t="s">
        <v>25</v>
      </c>
      <c r="G27" s="22">
        <f t="shared" si="5"/>
        <v>758.4314673913043</v>
      </c>
      <c r="H27" s="23">
        <v>4395.8687849999997</v>
      </c>
      <c r="I27" s="24">
        <f t="shared" si="1"/>
        <v>758.4314673913043</v>
      </c>
      <c r="J27" s="25">
        <f t="shared" si="2"/>
        <v>4395.8687849999997</v>
      </c>
    </row>
    <row r="28" spans="2:10" ht="15" x14ac:dyDescent="0.25">
      <c r="B28" s="18" t="s">
        <v>11</v>
      </c>
      <c r="C28" s="27">
        <v>197</v>
      </c>
      <c r="D28" s="28" t="s">
        <v>28</v>
      </c>
      <c r="E28" s="28" t="s">
        <v>29</v>
      </c>
      <c r="F28" s="21" t="s">
        <v>13</v>
      </c>
      <c r="G28" s="22">
        <f t="shared" si="5"/>
        <v>367.40836956521741</v>
      </c>
      <c r="H28" s="23">
        <v>2129.4989100000003</v>
      </c>
      <c r="I28" s="24">
        <f t="shared" si="1"/>
        <v>367.40836956521741</v>
      </c>
      <c r="J28" s="25">
        <f t="shared" si="2"/>
        <v>2129.4989100000003</v>
      </c>
    </row>
    <row r="29" spans="2:10" ht="15" x14ac:dyDescent="0.25">
      <c r="B29" s="18" t="s">
        <v>11</v>
      </c>
      <c r="C29" s="27">
        <v>244</v>
      </c>
      <c r="D29" s="28" t="s">
        <v>28</v>
      </c>
      <c r="E29" s="28" t="s">
        <v>30</v>
      </c>
      <c r="F29" s="21" t="s">
        <v>13</v>
      </c>
      <c r="G29" s="22">
        <f t="shared" si="5"/>
        <v>414.63782608695647</v>
      </c>
      <c r="H29" s="23">
        <v>2403.2408399999999</v>
      </c>
      <c r="I29" s="24">
        <f t="shared" si="1"/>
        <v>414.63782608695647</v>
      </c>
      <c r="J29" s="25">
        <f t="shared" si="2"/>
        <v>2403.2408399999999</v>
      </c>
    </row>
    <row r="30" spans="2:10" ht="15" x14ac:dyDescent="0.25">
      <c r="B30" s="18" t="s">
        <v>11</v>
      </c>
      <c r="C30" s="27">
        <v>301</v>
      </c>
      <c r="D30" s="28" t="s">
        <v>28</v>
      </c>
      <c r="E30" s="28" t="s">
        <v>31</v>
      </c>
      <c r="F30" s="21" t="s">
        <v>13</v>
      </c>
      <c r="G30" s="22">
        <f t="shared" si="5"/>
        <v>414.63782608695647</v>
      </c>
      <c r="H30" s="23">
        <v>2403.2408399999999</v>
      </c>
      <c r="I30" s="24">
        <f t="shared" si="1"/>
        <v>414.63782608695647</v>
      </c>
      <c r="J30" s="25">
        <f t="shared" si="2"/>
        <v>2403.2408399999999</v>
      </c>
    </row>
    <row r="31" spans="2:10" ht="15" x14ac:dyDescent="0.25">
      <c r="B31" s="18" t="s">
        <v>11</v>
      </c>
      <c r="C31" s="27">
        <v>344</v>
      </c>
      <c r="D31" s="28" t="s">
        <v>12</v>
      </c>
      <c r="E31" s="28" t="s">
        <v>32</v>
      </c>
      <c r="F31" s="21" t="s">
        <v>13</v>
      </c>
      <c r="G31" s="22">
        <f t="shared" si="5"/>
        <v>321.71233695652171</v>
      </c>
      <c r="H31" s="23">
        <v>1864.6447049999999</v>
      </c>
      <c r="I31" s="24">
        <f t="shared" si="1"/>
        <v>321.71233695652171</v>
      </c>
      <c r="J31" s="25">
        <f t="shared" si="2"/>
        <v>1864.6447049999999</v>
      </c>
    </row>
    <row r="32" spans="2:10" ht="15" x14ac:dyDescent="0.25">
      <c r="B32" s="18" t="s">
        <v>11</v>
      </c>
      <c r="C32" s="27">
        <v>375</v>
      </c>
      <c r="D32" s="28" t="s">
        <v>12</v>
      </c>
      <c r="E32" s="28" t="s">
        <v>33</v>
      </c>
      <c r="F32" s="21" t="s">
        <v>13</v>
      </c>
      <c r="G32" s="22">
        <f t="shared" si="5"/>
        <v>321.71233695652171</v>
      </c>
      <c r="H32" s="23">
        <v>1864.6447049999999</v>
      </c>
      <c r="I32" s="24">
        <f t="shared" si="1"/>
        <v>321.71233695652171</v>
      </c>
      <c r="J32" s="25">
        <f t="shared" si="2"/>
        <v>1864.6447049999999</v>
      </c>
    </row>
    <row r="33" spans="2:10" ht="15" x14ac:dyDescent="0.25">
      <c r="B33" s="18" t="s">
        <v>11</v>
      </c>
      <c r="C33" s="27">
        <v>381</v>
      </c>
      <c r="D33" s="28" t="s">
        <v>12</v>
      </c>
      <c r="E33" s="28" t="s">
        <v>34</v>
      </c>
      <c r="F33" s="21" t="s">
        <v>13</v>
      </c>
      <c r="G33" s="22">
        <f t="shared" si="5"/>
        <v>321.71233695652171</v>
      </c>
      <c r="H33" s="23">
        <v>1864.6447049999999</v>
      </c>
      <c r="I33" s="24">
        <f t="shared" si="1"/>
        <v>321.71233695652171</v>
      </c>
      <c r="J33" s="25">
        <f t="shared" si="2"/>
        <v>1864.6447049999999</v>
      </c>
    </row>
    <row r="34" spans="2:10" ht="15" x14ac:dyDescent="0.25">
      <c r="B34" s="18" t="s">
        <v>11</v>
      </c>
      <c r="C34" s="27">
        <v>514</v>
      </c>
      <c r="D34" s="28" t="s">
        <v>15</v>
      </c>
      <c r="E34" s="28" t="s">
        <v>35</v>
      </c>
      <c r="F34" s="21" t="s">
        <v>13</v>
      </c>
      <c r="G34" s="22">
        <f t="shared" si="5"/>
        <v>367.40836956521741</v>
      </c>
      <c r="H34" s="23">
        <v>2129.4989100000003</v>
      </c>
      <c r="I34" s="24">
        <f t="shared" si="1"/>
        <v>367.40836956521741</v>
      </c>
      <c r="J34" s="25">
        <f t="shared" si="2"/>
        <v>2129.4989100000003</v>
      </c>
    </row>
    <row r="35" spans="2:10" ht="15" x14ac:dyDescent="0.25">
      <c r="B35" s="18" t="s">
        <v>11</v>
      </c>
      <c r="C35" s="27">
        <v>515</v>
      </c>
      <c r="D35" s="28" t="s">
        <v>15</v>
      </c>
      <c r="E35" s="28" t="s">
        <v>36</v>
      </c>
      <c r="F35" s="21" t="s">
        <v>13</v>
      </c>
      <c r="G35" s="22">
        <f t="shared" si="5"/>
        <v>367.40836956521741</v>
      </c>
      <c r="H35" s="23">
        <v>2129.4989100000003</v>
      </c>
      <c r="I35" s="24">
        <f t="shared" si="1"/>
        <v>367.40836956521741</v>
      </c>
      <c r="J35" s="25">
        <f t="shared" si="2"/>
        <v>2129.4989100000003</v>
      </c>
    </row>
    <row r="36" spans="2:10" ht="15" x14ac:dyDescent="0.25">
      <c r="B36" s="18" t="s">
        <v>11</v>
      </c>
      <c r="C36" s="27">
        <v>522</v>
      </c>
      <c r="D36" s="28" t="s">
        <v>15</v>
      </c>
      <c r="E36" s="28" t="s">
        <v>37</v>
      </c>
      <c r="F36" s="21" t="s">
        <v>13</v>
      </c>
      <c r="G36" s="22">
        <f t="shared" si="5"/>
        <v>367.40836956521741</v>
      </c>
      <c r="H36" s="23">
        <v>2129.4989100000003</v>
      </c>
      <c r="I36" s="24">
        <f t="shared" si="1"/>
        <v>367.40836956521741</v>
      </c>
      <c r="J36" s="25">
        <f t="shared" si="2"/>
        <v>2129.4989100000003</v>
      </c>
    </row>
    <row r="37" spans="2:10" ht="15" x14ac:dyDescent="0.25">
      <c r="B37" s="18" t="s">
        <v>11</v>
      </c>
      <c r="C37" s="27">
        <v>540</v>
      </c>
      <c r="D37" s="28" t="s">
        <v>15</v>
      </c>
      <c r="E37" s="28" t="s">
        <v>38</v>
      </c>
      <c r="F37" s="21" t="s">
        <v>13</v>
      </c>
      <c r="G37" s="22">
        <f t="shared" si="5"/>
        <v>367.40836956521741</v>
      </c>
      <c r="H37" s="23">
        <v>2129.4989100000003</v>
      </c>
      <c r="I37" s="24">
        <f t="shared" ref="I37:I67" si="6">G37*(1-$J$3%)</f>
        <v>367.40836956521741</v>
      </c>
      <c r="J37" s="25">
        <f t="shared" ref="J37:J67" si="7">H37*(1-$J$3%)</f>
        <v>2129.4989100000003</v>
      </c>
    </row>
    <row r="38" spans="2:10" ht="15" x14ac:dyDescent="0.25">
      <c r="B38" s="18" t="s">
        <v>11</v>
      </c>
      <c r="C38" s="27">
        <v>564</v>
      </c>
      <c r="D38" s="28" t="s">
        <v>15</v>
      </c>
      <c r="E38" s="28" t="s">
        <v>39</v>
      </c>
      <c r="F38" s="21" t="s">
        <v>13</v>
      </c>
      <c r="G38" s="22">
        <f t="shared" si="5"/>
        <v>264.40993788819878</v>
      </c>
      <c r="H38" s="23">
        <v>1532.5200000000002</v>
      </c>
      <c r="I38" s="24">
        <f t="shared" si="6"/>
        <v>264.40993788819878</v>
      </c>
      <c r="J38" s="25">
        <f t="shared" si="7"/>
        <v>1532.5200000000002</v>
      </c>
    </row>
    <row r="39" spans="2:10" ht="15" x14ac:dyDescent="0.25">
      <c r="B39" s="18" t="s">
        <v>11</v>
      </c>
      <c r="C39" s="27">
        <v>729</v>
      </c>
      <c r="D39" s="28" t="s">
        <v>183</v>
      </c>
      <c r="E39" s="28" t="s">
        <v>40</v>
      </c>
      <c r="F39" s="21" t="s">
        <v>13</v>
      </c>
      <c r="G39" s="22">
        <f t="shared" si="5"/>
        <v>367.40836956521741</v>
      </c>
      <c r="H39" s="23">
        <v>2129.4989100000003</v>
      </c>
      <c r="I39" s="24">
        <f t="shared" si="6"/>
        <v>367.40836956521741</v>
      </c>
      <c r="J39" s="25">
        <f t="shared" si="7"/>
        <v>2129.4989100000003</v>
      </c>
    </row>
    <row r="40" spans="2:10" ht="15" x14ac:dyDescent="0.25">
      <c r="B40" s="18" t="s">
        <v>11</v>
      </c>
      <c r="C40" s="27">
        <v>854</v>
      </c>
      <c r="D40" s="28" t="s">
        <v>12</v>
      </c>
      <c r="E40" s="28" t="s">
        <v>41</v>
      </c>
      <c r="F40" s="21" t="s">
        <v>13</v>
      </c>
      <c r="G40" s="22">
        <f t="shared" si="5"/>
        <v>367.40836956521741</v>
      </c>
      <c r="H40" s="23">
        <v>2129.4989100000003</v>
      </c>
      <c r="I40" s="24">
        <f t="shared" si="6"/>
        <v>367.40836956521741</v>
      </c>
      <c r="J40" s="25">
        <f t="shared" si="7"/>
        <v>2129.4989100000003</v>
      </c>
    </row>
    <row r="41" spans="2:10" ht="15" x14ac:dyDescent="0.25">
      <c r="B41" s="18" t="s">
        <v>11</v>
      </c>
      <c r="C41" s="27">
        <v>1700</v>
      </c>
      <c r="D41" s="28" t="s">
        <v>15</v>
      </c>
      <c r="E41" s="28" t="s">
        <v>42</v>
      </c>
      <c r="F41" s="21" t="s">
        <v>13</v>
      </c>
      <c r="G41" s="22">
        <f t="shared" si="5"/>
        <v>367.40836956521741</v>
      </c>
      <c r="H41" s="23">
        <v>2129.4989100000003</v>
      </c>
      <c r="I41" s="24">
        <f t="shared" si="6"/>
        <v>367.40836956521741</v>
      </c>
      <c r="J41" s="25">
        <f t="shared" si="7"/>
        <v>2129.4989100000003</v>
      </c>
    </row>
    <row r="42" spans="2:10" ht="15" x14ac:dyDescent="0.25">
      <c r="B42" s="18" t="s">
        <v>11</v>
      </c>
      <c r="C42" s="27">
        <v>1715</v>
      </c>
      <c r="D42" s="28" t="s">
        <v>12</v>
      </c>
      <c r="E42" s="28" t="s">
        <v>43</v>
      </c>
      <c r="F42" s="21" t="s">
        <v>13</v>
      </c>
      <c r="G42" s="22">
        <f t="shared" si="5"/>
        <v>367.40836956521741</v>
      </c>
      <c r="H42" s="23">
        <v>2129.4989100000003</v>
      </c>
      <c r="I42" s="24">
        <f t="shared" si="6"/>
        <v>367.40836956521741</v>
      </c>
      <c r="J42" s="25">
        <f t="shared" si="7"/>
        <v>2129.4989100000003</v>
      </c>
    </row>
    <row r="43" spans="2:10" ht="15" x14ac:dyDescent="0.25">
      <c r="B43" s="18" t="s">
        <v>11</v>
      </c>
      <c r="C43" s="27">
        <v>1912</v>
      </c>
      <c r="D43" s="28" t="s">
        <v>12</v>
      </c>
      <c r="E43" s="28" t="s">
        <v>44</v>
      </c>
      <c r="F43" s="21" t="s">
        <v>13</v>
      </c>
      <c r="G43" s="22">
        <f t="shared" si="5"/>
        <v>367.40836956521741</v>
      </c>
      <c r="H43" s="23">
        <v>2129.4989100000003</v>
      </c>
      <c r="I43" s="24">
        <f t="shared" si="6"/>
        <v>367.40836956521741</v>
      </c>
      <c r="J43" s="25">
        <f t="shared" si="7"/>
        <v>2129.4989100000003</v>
      </c>
    </row>
    <row r="44" spans="2:10" ht="15" x14ac:dyDescent="0.25">
      <c r="B44" s="18" t="s">
        <v>11</v>
      </c>
      <c r="C44" s="27">
        <v>3025</v>
      </c>
      <c r="D44" s="28" t="s">
        <v>45</v>
      </c>
      <c r="E44" s="28" t="s">
        <v>46</v>
      </c>
      <c r="F44" s="21" t="s">
        <v>13</v>
      </c>
      <c r="G44" s="22">
        <f t="shared" si="5"/>
        <v>318.33880434782611</v>
      </c>
      <c r="H44" s="23">
        <v>1845.0917100000001</v>
      </c>
      <c r="I44" s="24">
        <f t="shared" si="6"/>
        <v>318.33880434782611</v>
      </c>
      <c r="J44" s="25">
        <f t="shared" si="7"/>
        <v>1845.0917100000001</v>
      </c>
    </row>
    <row r="45" spans="2:10" ht="15" x14ac:dyDescent="0.25">
      <c r="B45" s="18" t="s">
        <v>11</v>
      </c>
      <c r="C45" s="27">
        <v>4298</v>
      </c>
      <c r="D45" s="28" t="s">
        <v>28</v>
      </c>
      <c r="E45" s="28" t="s">
        <v>47</v>
      </c>
      <c r="F45" s="21" t="s">
        <v>13</v>
      </c>
      <c r="G45" s="22">
        <f t="shared" si="5"/>
        <v>414.63782608695647</v>
      </c>
      <c r="H45" s="23">
        <v>2403.2408399999999</v>
      </c>
      <c r="I45" s="24">
        <f t="shared" si="6"/>
        <v>414.63782608695647</v>
      </c>
      <c r="J45" s="25">
        <f t="shared" si="7"/>
        <v>2403.2408399999999</v>
      </c>
    </row>
    <row r="46" spans="2:10" ht="15" x14ac:dyDescent="0.25">
      <c r="B46" s="18" t="s">
        <v>11</v>
      </c>
      <c r="C46" s="27">
        <v>4299</v>
      </c>
      <c r="D46" s="28" t="s">
        <v>28</v>
      </c>
      <c r="E46" s="28" t="s">
        <v>48</v>
      </c>
      <c r="F46" s="21" t="s">
        <v>13</v>
      </c>
      <c r="G46" s="22">
        <f t="shared" si="5"/>
        <v>414.63782608695647</v>
      </c>
      <c r="H46" s="23">
        <v>2403.2408399999999</v>
      </c>
      <c r="I46" s="24">
        <f t="shared" si="6"/>
        <v>414.63782608695647</v>
      </c>
      <c r="J46" s="25">
        <f t="shared" si="7"/>
        <v>2403.2408399999999</v>
      </c>
    </row>
    <row r="47" spans="2:10" ht="15" x14ac:dyDescent="0.25">
      <c r="B47" s="18" t="s">
        <v>11</v>
      </c>
      <c r="C47" s="27">
        <v>5194</v>
      </c>
      <c r="D47" s="28" t="s">
        <v>45</v>
      </c>
      <c r="E47" s="28" t="s">
        <v>49</v>
      </c>
      <c r="F47" s="21" t="s">
        <v>13</v>
      </c>
      <c r="G47" s="22">
        <f t="shared" si="5"/>
        <v>367.40836956521741</v>
      </c>
      <c r="H47" s="23">
        <v>2129.4989100000003</v>
      </c>
      <c r="I47" s="24">
        <f t="shared" si="6"/>
        <v>367.40836956521741</v>
      </c>
      <c r="J47" s="25">
        <f t="shared" si="7"/>
        <v>2129.4989100000003</v>
      </c>
    </row>
    <row r="48" spans="2:10" ht="15" x14ac:dyDescent="0.25">
      <c r="B48" s="18" t="s">
        <v>11</v>
      </c>
      <c r="C48" s="27">
        <v>5500</v>
      </c>
      <c r="D48" s="28" t="s">
        <v>28</v>
      </c>
      <c r="E48" s="28" t="s">
        <v>50</v>
      </c>
      <c r="F48" s="21" t="s">
        <v>13</v>
      </c>
      <c r="G48" s="22">
        <f t="shared" si="5"/>
        <v>404.51722826086956</v>
      </c>
      <c r="H48" s="23">
        <v>2344.5818549999999</v>
      </c>
      <c r="I48" s="24">
        <f t="shared" si="6"/>
        <v>404.51722826086956</v>
      </c>
      <c r="J48" s="25">
        <f t="shared" si="7"/>
        <v>2344.5818549999999</v>
      </c>
    </row>
    <row r="49" spans="2:10" ht="15" x14ac:dyDescent="0.25">
      <c r="B49" s="18" t="s">
        <v>11</v>
      </c>
      <c r="C49" s="27">
        <v>5501</v>
      </c>
      <c r="D49" s="28" t="s">
        <v>45</v>
      </c>
      <c r="E49" s="28" t="s">
        <v>51</v>
      </c>
      <c r="F49" s="21" t="s">
        <v>13</v>
      </c>
      <c r="G49" s="22">
        <f t="shared" si="5"/>
        <v>414.63782608695647</v>
      </c>
      <c r="H49" s="23">
        <v>2403.2408399999999</v>
      </c>
      <c r="I49" s="24">
        <f t="shared" si="6"/>
        <v>414.63782608695647</v>
      </c>
      <c r="J49" s="25">
        <f t="shared" si="7"/>
        <v>2403.2408399999999</v>
      </c>
    </row>
    <row r="50" spans="2:10" ht="15" x14ac:dyDescent="0.25">
      <c r="B50" s="18" t="s">
        <v>11</v>
      </c>
      <c r="C50" s="27">
        <v>5527</v>
      </c>
      <c r="D50" s="28" t="s">
        <v>45</v>
      </c>
      <c r="E50" s="28" t="s">
        <v>52</v>
      </c>
      <c r="F50" s="21" t="s">
        <v>13</v>
      </c>
      <c r="G50" s="22">
        <f t="shared" si="5"/>
        <v>414.63782608695647</v>
      </c>
      <c r="H50" s="23">
        <v>2403.2408399999999</v>
      </c>
      <c r="I50" s="24">
        <f t="shared" si="6"/>
        <v>414.63782608695647</v>
      </c>
      <c r="J50" s="25">
        <f t="shared" si="7"/>
        <v>2403.2408399999999</v>
      </c>
    </row>
    <row r="51" spans="2:10" ht="15" x14ac:dyDescent="0.25">
      <c r="B51" s="18" t="s">
        <v>11</v>
      </c>
      <c r="C51" s="27">
        <v>5529</v>
      </c>
      <c r="D51" s="28" t="s">
        <v>45</v>
      </c>
      <c r="E51" s="28" t="s">
        <v>53</v>
      </c>
      <c r="F51" s="21" t="s">
        <v>13</v>
      </c>
      <c r="G51" s="22">
        <f>H51/5.74</f>
        <v>408.46373780487801</v>
      </c>
      <c r="H51" s="23">
        <v>2344.5818549999999</v>
      </c>
      <c r="I51" s="24">
        <f t="shared" si="6"/>
        <v>408.46373780487801</v>
      </c>
      <c r="J51" s="25">
        <f t="shared" si="7"/>
        <v>2344.5818549999999</v>
      </c>
    </row>
    <row r="52" spans="2:10" ht="15" x14ac:dyDescent="0.25">
      <c r="B52" s="18" t="s">
        <v>11</v>
      </c>
      <c r="C52" s="27">
        <v>5981</v>
      </c>
      <c r="D52" s="28" t="s">
        <v>12</v>
      </c>
      <c r="E52" s="28" t="s">
        <v>54</v>
      </c>
      <c r="F52" s="21" t="s">
        <v>13</v>
      </c>
      <c r="G52" s="22">
        <f t="shared" si="5"/>
        <v>234.54083850931676</v>
      </c>
      <c r="H52" s="23">
        <v>1359.3987</v>
      </c>
      <c r="I52" s="24">
        <f t="shared" si="6"/>
        <v>234.54083850931676</v>
      </c>
      <c r="J52" s="25">
        <f t="shared" si="7"/>
        <v>1359.3987</v>
      </c>
    </row>
    <row r="53" spans="2:10" ht="15" x14ac:dyDescent="0.25">
      <c r="B53" s="18" t="s">
        <v>11</v>
      </c>
      <c r="C53" s="27">
        <v>5981</v>
      </c>
      <c r="D53" s="28" t="s">
        <v>228</v>
      </c>
      <c r="E53" s="28" t="s">
        <v>54</v>
      </c>
      <c r="F53" s="21" t="s">
        <v>13</v>
      </c>
      <c r="G53" s="22">
        <f t="shared" si="5"/>
        <v>231.62003105590063</v>
      </c>
      <c r="H53" s="23">
        <v>1342.4697000000001</v>
      </c>
      <c r="I53" s="24">
        <f t="shared" si="6"/>
        <v>231.62003105590063</v>
      </c>
      <c r="J53" s="25">
        <f t="shared" si="7"/>
        <v>1342.4697000000001</v>
      </c>
    </row>
    <row r="54" spans="2:10" ht="15" x14ac:dyDescent="0.25">
      <c r="B54" s="18" t="s">
        <v>11</v>
      </c>
      <c r="C54" s="27">
        <v>5981</v>
      </c>
      <c r="D54" s="28" t="s">
        <v>24</v>
      </c>
      <c r="E54" s="28" t="s">
        <v>54</v>
      </c>
      <c r="F54" s="21" t="s">
        <v>25</v>
      </c>
      <c r="G54" s="22">
        <f t="shared" si="5"/>
        <v>758.4314673913043</v>
      </c>
      <c r="H54" s="23">
        <v>4395.8687849999997</v>
      </c>
      <c r="I54" s="24">
        <f t="shared" si="6"/>
        <v>758.4314673913043</v>
      </c>
      <c r="J54" s="25">
        <f t="shared" si="7"/>
        <v>4395.8687849999997</v>
      </c>
    </row>
    <row r="55" spans="2:10" ht="15" x14ac:dyDescent="0.25">
      <c r="B55" s="18" t="s">
        <v>11</v>
      </c>
      <c r="C55" s="27">
        <v>5982</v>
      </c>
      <c r="D55" s="28" t="s">
        <v>12</v>
      </c>
      <c r="E55" s="28" t="s">
        <v>55</v>
      </c>
      <c r="F55" s="21" t="s">
        <v>13</v>
      </c>
      <c r="G55" s="22">
        <f t="shared" si="5"/>
        <v>367.40836956521741</v>
      </c>
      <c r="H55" s="23">
        <v>2129.4989100000003</v>
      </c>
      <c r="I55" s="24">
        <f t="shared" si="6"/>
        <v>367.40836956521741</v>
      </c>
      <c r="J55" s="25">
        <f t="shared" si="7"/>
        <v>2129.4989100000003</v>
      </c>
    </row>
    <row r="56" spans="2:10" ht="15" x14ac:dyDescent="0.25">
      <c r="B56" s="18" t="s">
        <v>11</v>
      </c>
      <c r="C56" s="27">
        <v>5994</v>
      </c>
      <c r="D56" s="28" t="s">
        <v>28</v>
      </c>
      <c r="E56" s="28" t="s">
        <v>230</v>
      </c>
      <c r="F56" s="21" t="s">
        <v>13</v>
      </c>
      <c r="G56" s="22">
        <f t="shared" si="5"/>
        <v>414.63782608695647</v>
      </c>
      <c r="H56" s="23">
        <v>2403.2408399999999</v>
      </c>
      <c r="I56" s="24">
        <f t="shared" si="6"/>
        <v>414.63782608695647</v>
      </c>
      <c r="J56" s="25">
        <f t="shared" si="7"/>
        <v>2403.2408399999999</v>
      </c>
    </row>
    <row r="57" spans="2:10" ht="15" x14ac:dyDescent="0.25">
      <c r="B57" s="18" t="s">
        <v>11</v>
      </c>
      <c r="C57" s="27">
        <v>6299</v>
      </c>
      <c r="D57" s="28" t="s">
        <v>12</v>
      </c>
      <c r="E57" s="28" t="s">
        <v>56</v>
      </c>
      <c r="F57" s="21" t="s">
        <v>13</v>
      </c>
      <c r="G57" s="22">
        <f>H57/5.74</f>
        <v>418.68307317073169</v>
      </c>
      <c r="H57" s="23">
        <v>2403.2408399999999</v>
      </c>
      <c r="I57" s="24">
        <f t="shared" si="6"/>
        <v>418.68307317073169</v>
      </c>
      <c r="J57" s="25">
        <f t="shared" si="7"/>
        <v>2403.2408399999999</v>
      </c>
    </row>
    <row r="58" spans="2:10" ht="15" x14ac:dyDescent="0.25">
      <c r="B58" s="18" t="s">
        <v>11</v>
      </c>
      <c r="C58" s="27">
        <v>7031</v>
      </c>
      <c r="D58" s="28" t="s">
        <v>12</v>
      </c>
      <c r="E58" s="28" t="s">
        <v>57</v>
      </c>
      <c r="F58" s="21" t="s">
        <v>13</v>
      </c>
      <c r="G58" s="22">
        <f t="shared" si="5"/>
        <v>367.40836956521741</v>
      </c>
      <c r="H58" s="23">
        <v>2129.4989100000003</v>
      </c>
      <c r="I58" s="24">
        <f t="shared" si="6"/>
        <v>367.40836956521741</v>
      </c>
      <c r="J58" s="25">
        <f t="shared" si="7"/>
        <v>2129.4989100000003</v>
      </c>
    </row>
    <row r="59" spans="2:10" ht="15" x14ac:dyDescent="0.25">
      <c r="B59" s="18" t="s">
        <v>11</v>
      </c>
      <c r="C59" s="27">
        <v>7045</v>
      </c>
      <c r="D59" s="28" t="s">
        <v>28</v>
      </c>
      <c r="E59" s="28" t="s">
        <v>58</v>
      </c>
      <c r="F59" s="21" t="s">
        <v>13</v>
      </c>
      <c r="G59" s="22">
        <f t="shared" si="5"/>
        <v>367.40836956521741</v>
      </c>
      <c r="H59" s="23">
        <v>2129.4989100000003</v>
      </c>
      <c r="I59" s="24">
        <f t="shared" si="6"/>
        <v>367.40836956521741</v>
      </c>
      <c r="J59" s="25">
        <f t="shared" si="7"/>
        <v>2129.4989100000003</v>
      </c>
    </row>
    <row r="60" spans="2:10" ht="15" x14ac:dyDescent="0.25">
      <c r="B60" s="18" t="s">
        <v>11</v>
      </c>
      <c r="C60" s="27">
        <v>7045</v>
      </c>
      <c r="D60" s="28" t="s">
        <v>24</v>
      </c>
      <c r="E60" s="28" t="s">
        <v>58</v>
      </c>
      <c r="F60" s="21" t="s">
        <v>25</v>
      </c>
      <c r="G60" s="22">
        <f t="shared" si="5"/>
        <v>758.4314673913043</v>
      </c>
      <c r="H60" s="23">
        <v>4395.8687849999997</v>
      </c>
      <c r="I60" s="24">
        <f t="shared" si="6"/>
        <v>758.4314673913043</v>
      </c>
      <c r="J60" s="25">
        <f t="shared" si="7"/>
        <v>4395.8687849999997</v>
      </c>
    </row>
    <row r="61" spans="2:10" ht="15" x14ac:dyDescent="0.25">
      <c r="B61" s="18" t="s">
        <v>11</v>
      </c>
      <c r="C61" s="27">
        <v>7063</v>
      </c>
      <c r="D61" s="28" t="s">
        <v>28</v>
      </c>
      <c r="E61" s="28" t="s">
        <v>59</v>
      </c>
      <c r="F61" s="21" t="s">
        <v>13</v>
      </c>
      <c r="G61" s="22">
        <f t="shared" si="5"/>
        <v>414.63782608695647</v>
      </c>
      <c r="H61" s="23">
        <v>2403.2408399999999</v>
      </c>
      <c r="I61" s="24">
        <f t="shared" si="6"/>
        <v>414.63782608695647</v>
      </c>
      <c r="J61" s="25">
        <f t="shared" si="7"/>
        <v>2403.2408399999999</v>
      </c>
    </row>
    <row r="62" spans="2:10" ht="15" x14ac:dyDescent="0.25">
      <c r="B62" s="18" t="s">
        <v>11</v>
      </c>
      <c r="C62" s="27">
        <v>7113</v>
      </c>
      <c r="D62" s="28" t="s">
        <v>12</v>
      </c>
      <c r="E62" s="28" t="s">
        <v>60</v>
      </c>
      <c r="F62" s="21" t="s">
        <v>13</v>
      </c>
      <c r="G62" s="22">
        <f t="shared" si="5"/>
        <v>414.63782608695647</v>
      </c>
      <c r="H62" s="23">
        <v>2403.2408399999999</v>
      </c>
      <c r="I62" s="24">
        <f t="shared" si="6"/>
        <v>414.63782608695647</v>
      </c>
      <c r="J62" s="25">
        <f t="shared" si="7"/>
        <v>2403.2408399999999</v>
      </c>
    </row>
    <row r="63" spans="2:10" ht="15" x14ac:dyDescent="0.25">
      <c r="B63" s="18" t="s">
        <v>11</v>
      </c>
      <c r="C63" s="27">
        <v>7166</v>
      </c>
      <c r="D63" s="28" t="s">
        <v>12</v>
      </c>
      <c r="E63" s="28" t="s">
        <v>61</v>
      </c>
      <c r="F63" s="21" t="s">
        <v>13</v>
      </c>
      <c r="G63" s="22">
        <f t="shared" si="5"/>
        <v>414.63782608695647</v>
      </c>
      <c r="H63" s="23">
        <v>2403.2408399999999</v>
      </c>
      <c r="I63" s="24">
        <f t="shared" si="6"/>
        <v>414.63782608695647</v>
      </c>
      <c r="J63" s="25">
        <f t="shared" si="7"/>
        <v>2403.2408399999999</v>
      </c>
    </row>
    <row r="64" spans="2:10" ht="15" x14ac:dyDescent="0.25">
      <c r="B64" s="18" t="s">
        <v>11</v>
      </c>
      <c r="C64" s="27">
        <v>7181</v>
      </c>
      <c r="D64" s="28" t="s">
        <v>12</v>
      </c>
      <c r="E64" s="28" t="s">
        <v>231</v>
      </c>
      <c r="F64" s="21" t="s">
        <v>13</v>
      </c>
      <c r="G64" s="22">
        <f t="shared" si="5"/>
        <v>414.63782608695647</v>
      </c>
      <c r="H64" s="23">
        <v>2403.2408399999999</v>
      </c>
      <c r="I64" s="24">
        <f t="shared" si="6"/>
        <v>414.63782608695647</v>
      </c>
      <c r="J64" s="25">
        <f t="shared" si="7"/>
        <v>2403.2408399999999</v>
      </c>
    </row>
    <row r="65" spans="2:10" ht="15" x14ac:dyDescent="0.25">
      <c r="B65" s="18" t="s">
        <v>11</v>
      </c>
      <c r="C65" s="27">
        <v>7190</v>
      </c>
      <c r="D65" s="28" t="s">
        <v>12</v>
      </c>
      <c r="E65" s="28" t="s">
        <v>62</v>
      </c>
      <c r="F65" s="21" t="s">
        <v>13</v>
      </c>
      <c r="G65" s="22">
        <f t="shared" si="5"/>
        <v>414.63782608695647</v>
      </c>
      <c r="H65" s="23">
        <v>2403.2408399999999</v>
      </c>
      <c r="I65" s="24">
        <f t="shared" si="6"/>
        <v>414.63782608695647</v>
      </c>
      <c r="J65" s="25">
        <f t="shared" si="7"/>
        <v>2403.2408399999999</v>
      </c>
    </row>
    <row r="66" spans="2:10" ht="15" x14ac:dyDescent="0.25">
      <c r="B66" s="18" t="s">
        <v>11</v>
      </c>
      <c r="C66" s="27">
        <v>7648</v>
      </c>
      <c r="D66" s="28" t="s">
        <v>45</v>
      </c>
      <c r="E66" s="28" t="s">
        <v>63</v>
      </c>
      <c r="F66" s="21" t="s">
        <v>13</v>
      </c>
      <c r="G66" s="22">
        <f t="shared" si="5"/>
        <v>404.51722826086956</v>
      </c>
      <c r="H66" s="23">
        <v>2344.5818549999999</v>
      </c>
      <c r="I66" s="24">
        <f t="shared" si="6"/>
        <v>404.51722826086956</v>
      </c>
      <c r="J66" s="25">
        <f t="shared" si="7"/>
        <v>2344.5818549999999</v>
      </c>
    </row>
    <row r="67" spans="2:10" ht="15" x14ac:dyDescent="0.25">
      <c r="B67" s="18" t="s">
        <v>11</v>
      </c>
      <c r="C67" s="27">
        <v>8100</v>
      </c>
      <c r="D67" s="28" t="s">
        <v>15</v>
      </c>
      <c r="E67" s="28" t="s">
        <v>232</v>
      </c>
      <c r="F67" s="21" t="s">
        <v>13</v>
      </c>
      <c r="G67" s="22">
        <f t="shared" si="5"/>
        <v>301.06467391304352</v>
      </c>
      <c r="H67" s="23">
        <v>1744.9708500000004</v>
      </c>
      <c r="I67" s="24">
        <f t="shared" si="6"/>
        <v>301.06467391304352</v>
      </c>
      <c r="J67" s="25">
        <f t="shared" si="7"/>
        <v>1744.9708500000004</v>
      </c>
    </row>
    <row r="68" spans="2:10" ht="15" x14ac:dyDescent="0.25">
      <c r="B68" s="18" t="s">
        <v>11</v>
      </c>
      <c r="C68" s="27">
        <v>8100</v>
      </c>
      <c r="D68" s="28" t="s">
        <v>16</v>
      </c>
      <c r="E68" s="28" t="s">
        <v>232</v>
      </c>
      <c r="F68" s="21" t="s">
        <v>13</v>
      </c>
      <c r="G68" s="22">
        <f t="shared" si="5"/>
        <v>301.06467391304352</v>
      </c>
      <c r="H68" s="23">
        <v>1744.9708500000004</v>
      </c>
      <c r="I68" s="24">
        <f t="shared" ref="I68:I70" si="8">G68*(1-$J$3%)</f>
        <v>301.06467391304352</v>
      </c>
      <c r="J68" s="25">
        <f t="shared" ref="J68:J70" si="9">H68*(1-$J$3%)</f>
        <v>1744.9708500000004</v>
      </c>
    </row>
    <row r="69" spans="2:10" ht="15" x14ac:dyDescent="0.25">
      <c r="B69" s="18" t="s">
        <v>11</v>
      </c>
      <c r="C69" s="27">
        <v>8431</v>
      </c>
      <c r="D69" s="28" t="s">
        <v>45</v>
      </c>
      <c r="E69" s="28" t="s">
        <v>64</v>
      </c>
      <c r="F69" s="21" t="s">
        <v>13</v>
      </c>
      <c r="G69" s="22">
        <f t="shared" si="5"/>
        <v>404.51722826086956</v>
      </c>
      <c r="H69" s="23">
        <v>2344.5818549999999</v>
      </c>
      <c r="I69" s="24">
        <f t="shared" si="8"/>
        <v>404.51722826086956</v>
      </c>
      <c r="J69" s="25">
        <f t="shared" si="9"/>
        <v>2344.5818549999999</v>
      </c>
    </row>
    <row r="70" spans="2:10" ht="15" x14ac:dyDescent="0.25">
      <c r="B70" s="18" t="s">
        <v>11</v>
      </c>
      <c r="C70" s="27">
        <v>8533</v>
      </c>
      <c r="D70" s="28" t="s">
        <v>12</v>
      </c>
      <c r="E70" s="28" t="s">
        <v>66</v>
      </c>
      <c r="F70" s="21" t="s">
        <v>13</v>
      </c>
      <c r="G70" s="22">
        <f t="shared" si="5"/>
        <v>367.40836956521741</v>
      </c>
      <c r="H70" s="23">
        <v>2129.4989100000003</v>
      </c>
      <c r="I70" s="24">
        <f t="shared" si="8"/>
        <v>367.40836956521741</v>
      </c>
      <c r="J70" s="25">
        <f t="shared" si="9"/>
        <v>2129.4989100000003</v>
      </c>
    </row>
    <row r="71" spans="2:10" ht="15" x14ac:dyDescent="0.25">
      <c r="B71" s="18" t="s">
        <v>11</v>
      </c>
      <c r="C71" s="27">
        <v>8548</v>
      </c>
      <c r="D71" s="28" t="s">
        <v>45</v>
      </c>
      <c r="E71" s="28" t="s">
        <v>67</v>
      </c>
      <c r="F71" s="21" t="s">
        <v>13</v>
      </c>
      <c r="G71" s="22">
        <f t="shared" si="5"/>
        <v>404.51722826086956</v>
      </c>
      <c r="H71" s="23">
        <v>2344.5818549999999</v>
      </c>
      <c r="I71" s="24">
        <f t="shared" ref="I71:I99" si="10">G71*(1-$J$3%)</f>
        <v>404.51722826086956</v>
      </c>
      <c r="J71" s="25">
        <f t="shared" ref="J71:J99" si="11">H71*(1-$J$3%)</f>
        <v>2344.5818549999999</v>
      </c>
    </row>
    <row r="72" spans="2:10" ht="15" x14ac:dyDescent="0.25">
      <c r="B72" s="18" t="s">
        <v>11</v>
      </c>
      <c r="C72" s="27">
        <v>8681</v>
      </c>
      <c r="D72" s="28" t="s">
        <v>28</v>
      </c>
      <c r="E72" s="28" t="s">
        <v>68</v>
      </c>
      <c r="F72" s="21" t="s">
        <v>13</v>
      </c>
      <c r="G72" s="22">
        <f t="shared" si="5"/>
        <v>367.40836956521741</v>
      </c>
      <c r="H72" s="23">
        <v>2129.4989100000003</v>
      </c>
      <c r="I72" s="24">
        <f t="shared" si="10"/>
        <v>367.40836956521741</v>
      </c>
      <c r="J72" s="25">
        <f t="shared" si="11"/>
        <v>2129.4989100000003</v>
      </c>
    </row>
    <row r="73" spans="2:10" ht="15" x14ac:dyDescent="0.25">
      <c r="B73" s="18" t="s">
        <v>11</v>
      </c>
      <c r="C73" s="27">
        <v>8685</v>
      </c>
      <c r="D73" s="28" t="s">
        <v>228</v>
      </c>
      <c r="E73" s="28" t="s">
        <v>69</v>
      </c>
      <c r="F73" s="21" t="s">
        <v>13</v>
      </c>
      <c r="G73" s="22">
        <f>H73/5.74</f>
        <v>229.16085365853658</v>
      </c>
      <c r="H73" s="23">
        <v>1315.3833</v>
      </c>
      <c r="I73" s="24">
        <f t="shared" si="10"/>
        <v>229.16085365853658</v>
      </c>
      <c r="J73" s="25">
        <f t="shared" si="11"/>
        <v>1315.3833</v>
      </c>
    </row>
    <row r="74" spans="2:10" ht="15" x14ac:dyDescent="0.25">
      <c r="B74" s="18" t="s">
        <v>11</v>
      </c>
      <c r="C74" s="27">
        <v>8685</v>
      </c>
      <c r="D74" s="28" t="s">
        <v>28</v>
      </c>
      <c r="E74" s="28" t="s">
        <v>69</v>
      </c>
      <c r="F74" s="21" t="s">
        <v>13</v>
      </c>
      <c r="G74" s="22">
        <f t="shared" si="5"/>
        <v>226.94673913043476</v>
      </c>
      <c r="H74" s="23">
        <v>1315.3833</v>
      </c>
      <c r="I74" s="24">
        <f t="shared" si="10"/>
        <v>226.94673913043476</v>
      </c>
      <c r="J74" s="25">
        <f t="shared" si="11"/>
        <v>1315.3833</v>
      </c>
    </row>
    <row r="75" spans="2:10" ht="15" x14ac:dyDescent="0.25">
      <c r="B75" s="18" t="s">
        <v>11</v>
      </c>
      <c r="C75" s="27">
        <v>8685</v>
      </c>
      <c r="D75" s="28" t="s">
        <v>16</v>
      </c>
      <c r="E75" s="28" t="s">
        <v>69</v>
      </c>
      <c r="F75" s="21" t="s">
        <v>13</v>
      </c>
      <c r="G75" s="22">
        <f t="shared" si="5"/>
        <v>226.94673913043476</v>
      </c>
      <c r="H75" s="23">
        <v>1315.3833</v>
      </c>
      <c r="I75" s="24">
        <f t="shared" si="10"/>
        <v>226.94673913043476</v>
      </c>
      <c r="J75" s="25">
        <f t="shared" si="11"/>
        <v>1315.3833</v>
      </c>
    </row>
    <row r="76" spans="2:10" ht="15" x14ac:dyDescent="0.25">
      <c r="B76" s="18" t="s">
        <v>11</v>
      </c>
      <c r="C76" s="27">
        <v>8685</v>
      </c>
      <c r="D76" s="28" t="s">
        <v>24</v>
      </c>
      <c r="E76" s="28" t="s">
        <v>69</v>
      </c>
      <c r="F76" s="21" t="s">
        <v>25</v>
      </c>
      <c r="G76" s="22">
        <f t="shared" si="5"/>
        <v>721.01592391304359</v>
      </c>
      <c r="H76" s="23">
        <v>4179.0082950000005</v>
      </c>
      <c r="I76" s="24">
        <f t="shared" si="10"/>
        <v>721.01592391304359</v>
      </c>
      <c r="J76" s="25">
        <f t="shared" si="11"/>
        <v>4179.0082950000005</v>
      </c>
    </row>
    <row r="77" spans="2:10" ht="15" x14ac:dyDescent="0.25">
      <c r="B77" s="18" t="s">
        <v>11</v>
      </c>
      <c r="C77" s="27">
        <v>8921</v>
      </c>
      <c r="D77" s="28" t="s">
        <v>183</v>
      </c>
      <c r="E77" s="28" t="s">
        <v>70</v>
      </c>
      <c r="F77" s="21" t="s">
        <v>13</v>
      </c>
      <c r="G77" s="22">
        <f t="shared" si="5"/>
        <v>367.40836956521741</v>
      </c>
      <c r="H77" s="23">
        <v>2129.4989100000003</v>
      </c>
      <c r="I77" s="24">
        <f t="shared" si="10"/>
        <v>367.40836956521741</v>
      </c>
      <c r="J77" s="25">
        <f t="shared" si="11"/>
        <v>2129.4989100000003</v>
      </c>
    </row>
    <row r="78" spans="2:10" ht="15" x14ac:dyDescent="0.25">
      <c r="B78" s="18" t="s">
        <v>11</v>
      </c>
      <c r="C78" s="27">
        <v>8953</v>
      </c>
      <c r="D78" s="28" t="s">
        <v>28</v>
      </c>
      <c r="E78" s="28" t="s">
        <v>71</v>
      </c>
      <c r="F78" s="21" t="s">
        <v>13</v>
      </c>
      <c r="G78" s="22">
        <f t="shared" si="5"/>
        <v>367.40836956521741</v>
      </c>
      <c r="H78" s="23">
        <v>2129.4989100000003</v>
      </c>
      <c r="I78" s="24">
        <f t="shared" si="10"/>
        <v>367.40836956521741</v>
      </c>
      <c r="J78" s="25">
        <f t="shared" si="11"/>
        <v>2129.4989100000003</v>
      </c>
    </row>
    <row r="79" spans="2:10" ht="15" x14ac:dyDescent="0.25">
      <c r="B79" s="18" t="s">
        <v>11</v>
      </c>
      <c r="C79" s="27">
        <v>8984</v>
      </c>
      <c r="D79" s="28" t="s">
        <v>12</v>
      </c>
      <c r="E79" s="28" t="s">
        <v>72</v>
      </c>
      <c r="F79" s="21" t="s">
        <v>13</v>
      </c>
      <c r="G79" s="22">
        <f t="shared" si="5"/>
        <v>414.63782608695647</v>
      </c>
      <c r="H79" s="23">
        <v>2403.2408399999999</v>
      </c>
      <c r="I79" s="24">
        <f t="shared" si="10"/>
        <v>414.63782608695647</v>
      </c>
      <c r="J79" s="25">
        <f t="shared" si="11"/>
        <v>2403.2408399999999</v>
      </c>
    </row>
    <row r="80" spans="2:10" ht="15" x14ac:dyDescent="0.25">
      <c r="B80" s="18" t="s">
        <v>11</v>
      </c>
      <c r="C80" s="27">
        <v>8995</v>
      </c>
      <c r="D80" s="28" t="s">
        <v>45</v>
      </c>
      <c r="E80" s="28" t="s">
        <v>73</v>
      </c>
      <c r="F80" s="21" t="s">
        <v>13</v>
      </c>
      <c r="G80" s="22">
        <f t="shared" si="5"/>
        <v>404.51722826086956</v>
      </c>
      <c r="H80" s="23">
        <v>2344.5818549999999</v>
      </c>
      <c r="I80" s="24">
        <f t="shared" si="10"/>
        <v>404.51722826086956</v>
      </c>
      <c r="J80" s="25">
        <f t="shared" si="11"/>
        <v>2344.5818549999999</v>
      </c>
    </row>
    <row r="81" spans="2:10" ht="15" x14ac:dyDescent="0.25">
      <c r="B81" s="18" t="s">
        <v>11</v>
      </c>
      <c r="C81" s="27">
        <v>9551</v>
      </c>
      <c r="D81" s="28" t="s">
        <v>12</v>
      </c>
      <c r="E81" s="28" t="s">
        <v>74</v>
      </c>
      <c r="F81" s="21" t="s">
        <v>13</v>
      </c>
      <c r="G81" s="22">
        <f t="shared" si="5"/>
        <v>414.63782608695647</v>
      </c>
      <c r="H81" s="23">
        <v>2403.2408399999999</v>
      </c>
      <c r="I81" s="24">
        <f t="shared" si="10"/>
        <v>414.63782608695647</v>
      </c>
      <c r="J81" s="25">
        <f t="shared" si="11"/>
        <v>2403.2408399999999</v>
      </c>
    </row>
    <row r="82" spans="2:10" ht="15" x14ac:dyDescent="0.25">
      <c r="B82" s="18" t="s">
        <v>11</v>
      </c>
      <c r="C82" s="27">
        <v>9561</v>
      </c>
      <c r="D82" s="28" t="s">
        <v>12</v>
      </c>
      <c r="E82" s="28" t="s">
        <v>75</v>
      </c>
      <c r="F82" s="21" t="s">
        <v>13</v>
      </c>
      <c r="G82" s="22">
        <f t="shared" si="5"/>
        <v>414.63782608695647</v>
      </c>
      <c r="H82" s="23">
        <v>2403.2408399999999</v>
      </c>
      <c r="I82" s="24">
        <f t="shared" si="10"/>
        <v>414.63782608695647</v>
      </c>
      <c r="J82" s="25">
        <f t="shared" si="11"/>
        <v>2403.2408399999999</v>
      </c>
    </row>
    <row r="83" spans="2:10" ht="15" x14ac:dyDescent="0.25">
      <c r="B83" s="18" t="s">
        <v>11</v>
      </c>
      <c r="C83" s="27">
        <v>9614</v>
      </c>
      <c r="D83" s="28" t="s">
        <v>12</v>
      </c>
      <c r="E83" s="28" t="s">
        <v>76</v>
      </c>
      <c r="F83" s="21" t="s">
        <v>13</v>
      </c>
      <c r="G83" s="22">
        <f t="shared" si="5"/>
        <v>318.33880434782611</v>
      </c>
      <c r="H83" s="23">
        <v>1845.0917100000001</v>
      </c>
      <c r="I83" s="24">
        <f t="shared" si="10"/>
        <v>318.33880434782611</v>
      </c>
      <c r="J83" s="25">
        <f t="shared" si="11"/>
        <v>1845.0917100000001</v>
      </c>
    </row>
    <row r="84" spans="2:10" ht="15" x14ac:dyDescent="0.25">
      <c r="B84" s="18" t="s">
        <v>11</v>
      </c>
      <c r="C84" s="27">
        <v>9763</v>
      </c>
      <c r="D84" s="28" t="s">
        <v>12</v>
      </c>
      <c r="E84" s="28" t="s">
        <v>77</v>
      </c>
      <c r="F84" s="21" t="s">
        <v>13</v>
      </c>
      <c r="G84" s="22">
        <f t="shared" si="5"/>
        <v>367.40836956521741</v>
      </c>
      <c r="H84" s="23">
        <v>2129.4989100000003</v>
      </c>
      <c r="I84" s="24">
        <f t="shared" si="10"/>
        <v>367.40836956521741</v>
      </c>
      <c r="J84" s="25">
        <f t="shared" si="11"/>
        <v>2129.4989100000003</v>
      </c>
    </row>
    <row r="85" spans="2:10" ht="15" x14ac:dyDescent="0.25">
      <c r="B85" s="18" t="s">
        <v>11</v>
      </c>
      <c r="C85" s="27" t="s">
        <v>78</v>
      </c>
      <c r="D85" s="28" t="s">
        <v>79</v>
      </c>
      <c r="E85" s="28" t="s">
        <v>80</v>
      </c>
      <c r="F85" s="21" t="s">
        <v>13</v>
      </c>
      <c r="G85" s="22">
        <f t="shared" ref="G85:G148" si="12">H85/5.796</f>
        <v>404.51722826086956</v>
      </c>
      <c r="H85" s="23">
        <v>2344.5818549999999</v>
      </c>
      <c r="I85" s="24">
        <f t="shared" si="10"/>
        <v>404.51722826086956</v>
      </c>
      <c r="J85" s="25">
        <f t="shared" si="11"/>
        <v>2344.5818549999999</v>
      </c>
    </row>
    <row r="86" spans="2:10" ht="15" x14ac:dyDescent="0.25">
      <c r="B86" s="18" t="s">
        <v>11</v>
      </c>
      <c r="C86" s="27" t="s">
        <v>81</v>
      </c>
      <c r="D86" s="28" t="s">
        <v>79</v>
      </c>
      <c r="E86" s="28" t="s">
        <v>82</v>
      </c>
      <c r="F86" s="21" t="s">
        <v>13</v>
      </c>
      <c r="G86" s="22">
        <f t="shared" si="12"/>
        <v>404.51722826086956</v>
      </c>
      <c r="H86" s="23">
        <v>2344.5818549999999</v>
      </c>
      <c r="I86" s="24">
        <f t="shared" si="10"/>
        <v>404.51722826086956</v>
      </c>
      <c r="J86" s="25">
        <f t="shared" si="11"/>
        <v>2344.5818549999999</v>
      </c>
    </row>
    <row r="87" spans="2:10" ht="15" x14ac:dyDescent="0.25">
      <c r="B87" s="18" t="s">
        <v>11</v>
      </c>
      <c r="C87" s="27" t="s">
        <v>83</v>
      </c>
      <c r="D87" s="28" t="s">
        <v>79</v>
      </c>
      <c r="E87" s="28" t="s">
        <v>84</v>
      </c>
      <c r="F87" s="21" t="s">
        <v>13</v>
      </c>
      <c r="G87" s="22">
        <f t="shared" si="12"/>
        <v>242.32919254658387</v>
      </c>
      <c r="H87" s="23">
        <v>1404.5400000000002</v>
      </c>
      <c r="I87" s="24">
        <f t="shared" si="10"/>
        <v>242.32919254658387</v>
      </c>
      <c r="J87" s="25">
        <f t="shared" si="11"/>
        <v>1404.5400000000002</v>
      </c>
    </row>
    <row r="88" spans="2:10" ht="15" x14ac:dyDescent="0.25">
      <c r="B88" s="18" t="s">
        <v>11</v>
      </c>
      <c r="C88" s="27" t="s">
        <v>85</v>
      </c>
      <c r="D88" s="28" t="s">
        <v>79</v>
      </c>
      <c r="E88" s="28" t="s">
        <v>86</v>
      </c>
      <c r="F88" s="21" t="s">
        <v>13</v>
      </c>
      <c r="G88" s="22">
        <f t="shared" si="12"/>
        <v>404.51722826086956</v>
      </c>
      <c r="H88" s="23">
        <v>2344.5818549999999</v>
      </c>
      <c r="I88" s="24">
        <f t="shared" si="10"/>
        <v>404.51722826086956</v>
      </c>
      <c r="J88" s="25">
        <f t="shared" si="11"/>
        <v>2344.5818549999999</v>
      </c>
    </row>
    <row r="89" spans="2:10" ht="15" x14ac:dyDescent="0.25">
      <c r="B89" s="18" t="s">
        <v>11</v>
      </c>
      <c r="C89" s="27" t="s">
        <v>87</v>
      </c>
      <c r="D89" s="28" t="s">
        <v>79</v>
      </c>
      <c r="E89" s="28" t="s">
        <v>88</v>
      </c>
      <c r="F89" s="21" t="s">
        <v>13</v>
      </c>
      <c r="G89" s="22">
        <f t="shared" si="12"/>
        <v>404.51722826086956</v>
      </c>
      <c r="H89" s="23">
        <v>2344.5818549999999</v>
      </c>
      <c r="I89" s="24">
        <f t="shared" si="10"/>
        <v>404.51722826086956</v>
      </c>
      <c r="J89" s="25">
        <f t="shared" si="11"/>
        <v>2344.5818549999999</v>
      </c>
    </row>
    <row r="90" spans="2:10" ht="15" x14ac:dyDescent="0.25">
      <c r="B90" s="18" t="s">
        <v>11</v>
      </c>
      <c r="C90" s="27" t="s">
        <v>89</v>
      </c>
      <c r="D90" s="28" t="s">
        <v>79</v>
      </c>
      <c r="E90" s="28" t="s">
        <v>90</v>
      </c>
      <c r="F90" s="21" t="s">
        <v>13</v>
      </c>
      <c r="G90" s="22">
        <f t="shared" si="12"/>
        <v>404.51722826086956</v>
      </c>
      <c r="H90" s="23">
        <v>2344.5818549999999</v>
      </c>
      <c r="I90" s="24">
        <f t="shared" si="10"/>
        <v>404.51722826086956</v>
      </c>
      <c r="J90" s="25">
        <f t="shared" si="11"/>
        <v>2344.5818549999999</v>
      </c>
    </row>
    <row r="91" spans="2:10" ht="15" x14ac:dyDescent="0.25">
      <c r="B91" s="18" t="s">
        <v>11</v>
      </c>
      <c r="C91" s="27" t="s">
        <v>91</v>
      </c>
      <c r="D91" s="28" t="s">
        <v>79</v>
      </c>
      <c r="E91" s="28" t="s">
        <v>92</v>
      </c>
      <c r="F91" s="21" t="s">
        <v>13</v>
      </c>
      <c r="G91" s="22">
        <f t="shared" si="12"/>
        <v>404.51722826086956</v>
      </c>
      <c r="H91" s="23">
        <v>2344.5818549999999</v>
      </c>
      <c r="I91" s="24">
        <f t="shared" si="10"/>
        <v>404.51722826086956</v>
      </c>
      <c r="J91" s="25">
        <f t="shared" si="11"/>
        <v>2344.5818549999999</v>
      </c>
    </row>
    <row r="92" spans="2:10" ht="15" x14ac:dyDescent="0.25">
      <c r="B92" s="18" t="s">
        <v>11</v>
      </c>
      <c r="C92" s="27" t="s">
        <v>93</v>
      </c>
      <c r="D92" s="28" t="s">
        <v>79</v>
      </c>
      <c r="E92" s="28" t="s">
        <v>94</v>
      </c>
      <c r="F92" s="21" t="s">
        <v>13</v>
      </c>
      <c r="G92" s="22">
        <f t="shared" si="12"/>
        <v>404.51722826086956</v>
      </c>
      <c r="H92" s="23">
        <v>2344.5818549999999</v>
      </c>
      <c r="I92" s="24">
        <f t="shared" si="10"/>
        <v>404.51722826086956</v>
      </c>
      <c r="J92" s="25">
        <f t="shared" si="11"/>
        <v>2344.5818549999999</v>
      </c>
    </row>
    <row r="93" spans="2:10" ht="15" x14ac:dyDescent="0.25">
      <c r="B93" s="18" t="s">
        <v>11</v>
      </c>
      <c r="C93" s="27" t="s">
        <v>95</v>
      </c>
      <c r="D93" s="28" t="s">
        <v>79</v>
      </c>
      <c r="E93" s="28" t="s">
        <v>96</v>
      </c>
      <c r="F93" s="21" t="s">
        <v>13</v>
      </c>
      <c r="G93" s="22">
        <f t="shared" si="12"/>
        <v>404.51722826086956</v>
      </c>
      <c r="H93" s="23">
        <v>2344.5818549999999</v>
      </c>
      <c r="I93" s="24">
        <f t="shared" si="10"/>
        <v>404.51722826086956</v>
      </c>
      <c r="J93" s="25">
        <f t="shared" si="11"/>
        <v>2344.5818549999999</v>
      </c>
    </row>
    <row r="94" spans="2:10" ht="15" x14ac:dyDescent="0.25">
      <c r="B94" s="18" t="s">
        <v>11</v>
      </c>
      <c r="C94" s="27" t="s">
        <v>97</v>
      </c>
      <c r="D94" s="28" t="s">
        <v>45</v>
      </c>
      <c r="E94" s="28" t="s">
        <v>98</v>
      </c>
      <c r="F94" s="21" t="s">
        <v>13</v>
      </c>
      <c r="G94" s="22">
        <f t="shared" si="12"/>
        <v>404.51722826086956</v>
      </c>
      <c r="H94" s="23">
        <v>2344.5818549999999</v>
      </c>
      <c r="I94" s="24">
        <f t="shared" si="10"/>
        <v>404.51722826086956</v>
      </c>
      <c r="J94" s="25">
        <f t="shared" si="11"/>
        <v>2344.5818549999999</v>
      </c>
    </row>
    <row r="95" spans="2:10" ht="15" x14ac:dyDescent="0.25">
      <c r="B95" s="18" t="s">
        <v>11</v>
      </c>
      <c r="C95" s="27" t="s">
        <v>99</v>
      </c>
      <c r="D95" s="28" t="s">
        <v>28</v>
      </c>
      <c r="E95" s="28" t="s">
        <v>100</v>
      </c>
      <c r="F95" s="21" t="s">
        <v>13</v>
      </c>
      <c r="G95" s="22">
        <f t="shared" si="12"/>
        <v>404.51722826086956</v>
      </c>
      <c r="H95" s="23">
        <v>2344.5818549999999</v>
      </c>
      <c r="I95" s="24">
        <f t="shared" si="10"/>
        <v>404.51722826086956</v>
      </c>
      <c r="J95" s="25">
        <f t="shared" si="11"/>
        <v>2344.5818549999999</v>
      </c>
    </row>
    <row r="96" spans="2:10" ht="15" x14ac:dyDescent="0.25">
      <c r="B96" s="18" t="s">
        <v>11</v>
      </c>
      <c r="C96" s="27" t="s">
        <v>101</v>
      </c>
      <c r="D96" s="28" t="s">
        <v>28</v>
      </c>
      <c r="E96" s="28" t="s">
        <v>102</v>
      </c>
      <c r="F96" s="21" t="s">
        <v>13</v>
      </c>
      <c r="G96" s="22">
        <f t="shared" si="12"/>
        <v>404.51722826086956</v>
      </c>
      <c r="H96" s="23">
        <v>2344.5818549999999</v>
      </c>
      <c r="I96" s="24">
        <f t="shared" si="10"/>
        <v>404.51722826086956</v>
      </c>
      <c r="J96" s="25">
        <f t="shared" si="11"/>
        <v>2344.5818549999999</v>
      </c>
    </row>
    <row r="97" spans="2:10" ht="15" x14ac:dyDescent="0.25">
      <c r="B97" s="18" t="s">
        <v>11</v>
      </c>
      <c r="C97" s="27" t="s">
        <v>103</v>
      </c>
      <c r="D97" s="28" t="s">
        <v>79</v>
      </c>
      <c r="E97" s="28" t="s">
        <v>233</v>
      </c>
      <c r="F97" s="21" t="s">
        <v>13</v>
      </c>
      <c r="G97" s="22">
        <f t="shared" si="12"/>
        <v>404.51722826086956</v>
      </c>
      <c r="H97" s="23">
        <v>2344.5818549999999</v>
      </c>
      <c r="I97" s="24">
        <f t="shared" si="10"/>
        <v>404.51722826086956</v>
      </c>
      <c r="J97" s="25">
        <f t="shared" si="11"/>
        <v>2344.5818549999999</v>
      </c>
    </row>
    <row r="98" spans="2:10" ht="15" x14ac:dyDescent="0.25">
      <c r="B98" s="18" t="s">
        <v>11</v>
      </c>
      <c r="C98" s="27" t="s">
        <v>104</v>
      </c>
      <c r="D98" s="28" t="s">
        <v>79</v>
      </c>
      <c r="E98" s="28" t="s">
        <v>234</v>
      </c>
      <c r="F98" s="21" t="s">
        <v>13</v>
      </c>
      <c r="G98" s="22">
        <f t="shared" si="12"/>
        <v>404.51722826086956</v>
      </c>
      <c r="H98" s="23">
        <v>2344.5818549999999</v>
      </c>
      <c r="I98" s="24">
        <f t="shared" si="10"/>
        <v>404.51722826086956</v>
      </c>
      <c r="J98" s="25">
        <f t="shared" si="11"/>
        <v>2344.5818549999999</v>
      </c>
    </row>
    <row r="99" spans="2:10" ht="15" x14ac:dyDescent="0.25">
      <c r="B99" s="18" t="s">
        <v>11</v>
      </c>
      <c r="C99" s="27" t="s">
        <v>105</v>
      </c>
      <c r="D99" s="28" t="s">
        <v>79</v>
      </c>
      <c r="E99" s="28" t="s">
        <v>106</v>
      </c>
      <c r="F99" s="21" t="s">
        <v>13</v>
      </c>
      <c r="G99" s="22">
        <f t="shared" si="12"/>
        <v>404.51722826086956</v>
      </c>
      <c r="H99" s="23">
        <v>2344.5818549999999</v>
      </c>
      <c r="I99" s="24">
        <f t="shared" si="10"/>
        <v>404.51722826086956</v>
      </c>
      <c r="J99" s="25">
        <f t="shared" si="11"/>
        <v>2344.5818549999999</v>
      </c>
    </row>
    <row r="100" spans="2:10" ht="15" x14ac:dyDescent="0.25">
      <c r="B100" s="18" t="s">
        <v>11</v>
      </c>
      <c r="C100" s="27" t="s">
        <v>107</v>
      </c>
      <c r="D100" s="28" t="s">
        <v>79</v>
      </c>
      <c r="E100" s="28" t="s">
        <v>108</v>
      </c>
      <c r="F100" s="21" t="s">
        <v>13</v>
      </c>
      <c r="G100" s="22">
        <f t="shared" si="12"/>
        <v>404.51722826086956</v>
      </c>
      <c r="H100" s="23">
        <v>2344.5818549999999</v>
      </c>
      <c r="I100" s="24">
        <f t="shared" ref="I100:I131" si="13">G100*(1-$J$3%)</f>
        <v>404.51722826086956</v>
      </c>
      <c r="J100" s="25">
        <f t="shared" ref="J100:J131" si="14">H100*(1-$J$3%)</f>
        <v>2344.5818549999999</v>
      </c>
    </row>
    <row r="101" spans="2:10" ht="15" x14ac:dyDescent="0.25">
      <c r="B101" s="18" t="s">
        <v>11</v>
      </c>
      <c r="C101" s="27" t="s">
        <v>109</v>
      </c>
      <c r="D101" s="28" t="s">
        <v>79</v>
      </c>
      <c r="E101" s="28" t="s">
        <v>110</v>
      </c>
      <c r="F101" s="21" t="s">
        <v>13</v>
      </c>
      <c r="G101" s="22">
        <f t="shared" si="12"/>
        <v>404.51722826086956</v>
      </c>
      <c r="H101" s="23">
        <v>2344.5818549999999</v>
      </c>
      <c r="I101" s="24">
        <f t="shared" si="13"/>
        <v>404.51722826086956</v>
      </c>
      <c r="J101" s="25">
        <f t="shared" si="14"/>
        <v>2344.5818549999999</v>
      </c>
    </row>
    <row r="102" spans="2:10" ht="15" x14ac:dyDescent="0.25">
      <c r="B102" s="18" t="s">
        <v>11</v>
      </c>
      <c r="C102" s="27" t="s">
        <v>111</v>
      </c>
      <c r="D102" s="28" t="s">
        <v>79</v>
      </c>
      <c r="E102" s="28" t="s">
        <v>112</v>
      </c>
      <c r="F102" s="21" t="s">
        <v>13</v>
      </c>
      <c r="G102" s="22">
        <f t="shared" si="12"/>
        <v>404.51722826086956</v>
      </c>
      <c r="H102" s="23">
        <v>2344.5818549999999</v>
      </c>
      <c r="I102" s="24">
        <f t="shared" si="13"/>
        <v>404.51722826086956</v>
      </c>
      <c r="J102" s="25">
        <f t="shared" si="14"/>
        <v>2344.5818549999999</v>
      </c>
    </row>
    <row r="103" spans="2:10" ht="15" x14ac:dyDescent="0.25">
      <c r="B103" s="18" t="s">
        <v>11</v>
      </c>
      <c r="C103" s="27" t="s">
        <v>113</v>
      </c>
      <c r="D103" s="28" t="s">
        <v>45</v>
      </c>
      <c r="E103" s="28" t="s">
        <v>114</v>
      </c>
      <c r="F103" s="21" t="s">
        <v>13</v>
      </c>
      <c r="G103" s="22">
        <f t="shared" si="12"/>
        <v>414.63782608695647</v>
      </c>
      <c r="H103" s="23">
        <v>2403.2408399999999</v>
      </c>
      <c r="I103" s="24">
        <f t="shared" si="13"/>
        <v>414.63782608695647</v>
      </c>
      <c r="J103" s="25">
        <f t="shared" si="14"/>
        <v>2403.2408399999999</v>
      </c>
    </row>
    <row r="104" spans="2:10" ht="15" x14ac:dyDescent="0.25">
      <c r="B104" s="18" t="s">
        <v>11</v>
      </c>
      <c r="C104" s="27" t="s">
        <v>115</v>
      </c>
      <c r="D104" s="28" t="s">
        <v>45</v>
      </c>
      <c r="E104" s="28" t="s">
        <v>235</v>
      </c>
      <c r="F104" s="21" t="s">
        <v>13</v>
      </c>
      <c r="G104" s="22">
        <f t="shared" si="12"/>
        <v>414.63782608695647</v>
      </c>
      <c r="H104" s="23">
        <v>2403.2408399999999</v>
      </c>
      <c r="I104" s="24">
        <f t="shared" si="13"/>
        <v>414.63782608695647</v>
      </c>
      <c r="J104" s="25">
        <f t="shared" si="14"/>
        <v>2403.2408399999999</v>
      </c>
    </row>
    <row r="105" spans="2:10" ht="15" x14ac:dyDescent="0.25">
      <c r="B105" s="18" t="s">
        <v>11</v>
      </c>
      <c r="C105" s="27" t="s">
        <v>116</v>
      </c>
      <c r="D105" s="28" t="s">
        <v>79</v>
      </c>
      <c r="E105" s="28" t="s">
        <v>117</v>
      </c>
      <c r="F105" s="21" t="s">
        <v>13</v>
      </c>
      <c r="G105" s="22">
        <f t="shared" si="12"/>
        <v>404.51722826086956</v>
      </c>
      <c r="H105" s="23">
        <v>2344.5818549999999</v>
      </c>
      <c r="I105" s="24">
        <f t="shared" si="13"/>
        <v>404.51722826086956</v>
      </c>
      <c r="J105" s="25">
        <f t="shared" si="14"/>
        <v>2344.5818549999999</v>
      </c>
    </row>
    <row r="106" spans="2:10" ht="15" x14ac:dyDescent="0.25">
      <c r="B106" s="18" t="s">
        <v>11</v>
      </c>
      <c r="C106" s="27" t="s">
        <v>118</v>
      </c>
      <c r="D106" s="28" t="s">
        <v>79</v>
      </c>
      <c r="E106" s="28" t="s">
        <v>119</v>
      </c>
      <c r="F106" s="21" t="s">
        <v>13</v>
      </c>
      <c r="G106" s="22">
        <f t="shared" si="12"/>
        <v>404.51722826086956</v>
      </c>
      <c r="H106" s="23">
        <v>2344.5818549999999</v>
      </c>
      <c r="I106" s="24">
        <f t="shared" si="13"/>
        <v>404.51722826086956</v>
      </c>
      <c r="J106" s="25">
        <f t="shared" si="14"/>
        <v>2344.5818549999999</v>
      </c>
    </row>
    <row r="107" spans="2:10" ht="15" x14ac:dyDescent="0.25">
      <c r="B107" s="18" t="s">
        <v>11</v>
      </c>
      <c r="C107" s="27" t="s">
        <v>120</v>
      </c>
      <c r="D107" s="28" t="s">
        <v>79</v>
      </c>
      <c r="E107" s="28" t="s">
        <v>121</v>
      </c>
      <c r="F107" s="21" t="s">
        <v>13</v>
      </c>
      <c r="G107" s="22">
        <f t="shared" si="12"/>
        <v>404.51722826086956</v>
      </c>
      <c r="H107" s="23">
        <v>2344.5818549999999</v>
      </c>
      <c r="I107" s="24">
        <f t="shared" si="13"/>
        <v>404.51722826086956</v>
      </c>
      <c r="J107" s="25">
        <f t="shared" si="14"/>
        <v>2344.5818549999999</v>
      </c>
    </row>
    <row r="108" spans="2:10" ht="15" x14ac:dyDescent="0.25">
      <c r="B108" s="18" t="s">
        <v>11</v>
      </c>
      <c r="C108" s="27" t="s">
        <v>122</v>
      </c>
      <c r="D108" s="28" t="s">
        <v>79</v>
      </c>
      <c r="E108" s="28" t="s">
        <v>123</v>
      </c>
      <c r="F108" s="21" t="s">
        <v>13</v>
      </c>
      <c r="G108" s="22">
        <f t="shared" si="12"/>
        <v>404.51722826086956</v>
      </c>
      <c r="H108" s="23">
        <v>2344.5818549999999</v>
      </c>
      <c r="I108" s="24">
        <f t="shared" si="13"/>
        <v>404.51722826086956</v>
      </c>
      <c r="J108" s="25">
        <f t="shared" si="14"/>
        <v>2344.5818549999999</v>
      </c>
    </row>
    <row r="109" spans="2:10" ht="15" x14ac:dyDescent="0.25">
      <c r="B109" s="18" t="s">
        <v>11</v>
      </c>
      <c r="C109" s="27" t="s">
        <v>124</v>
      </c>
      <c r="D109" s="28" t="s">
        <v>79</v>
      </c>
      <c r="E109" s="28" t="s">
        <v>125</v>
      </c>
      <c r="F109" s="21" t="s">
        <v>13</v>
      </c>
      <c r="G109" s="22">
        <f t="shared" si="12"/>
        <v>404.51722826086956</v>
      </c>
      <c r="H109" s="23">
        <v>2344.5818549999999</v>
      </c>
      <c r="I109" s="24">
        <f t="shared" si="13"/>
        <v>404.51722826086956</v>
      </c>
      <c r="J109" s="25">
        <f t="shared" si="14"/>
        <v>2344.5818549999999</v>
      </c>
    </row>
    <row r="110" spans="2:10" ht="15" x14ac:dyDescent="0.25">
      <c r="B110" s="18" t="s">
        <v>11</v>
      </c>
      <c r="C110" s="27" t="s">
        <v>126</v>
      </c>
      <c r="D110" s="28" t="s">
        <v>79</v>
      </c>
      <c r="E110" s="28" t="s">
        <v>127</v>
      </c>
      <c r="F110" s="21" t="s">
        <v>13</v>
      </c>
      <c r="G110" s="22">
        <f t="shared" si="12"/>
        <v>404.51722826086956</v>
      </c>
      <c r="H110" s="23">
        <v>2344.5818549999999</v>
      </c>
      <c r="I110" s="24">
        <f t="shared" si="13"/>
        <v>404.51722826086956</v>
      </c>
      <c r="J110" s="25">
        <f t="shared" si="14"/>
        <v>2344.5818549999999</v>
      </c>
    </row>
    <row r="111" spans="2:10" ht="15" x14ac:dyDescent="0.25">
      <c r="B111" s="18" t="s">
        <v>11</v>
      </c>
      <c r="C111" s="27" t="s">
        <v>128</v>
      </c>
      <c r="D111" s="28" t="s">
        <v>45</v>
      </c>
      <c r="E111" s="28" t="s">
        <v>129</v>
      </c>
      <c r="F111" s="21" t="s">
        <v>13</v>
      </c>
      <c r="G111" s="22">
        <f t="shared" si="12"/>
        <v>414.63782608695647</v>
      </c>
      <c r="H111" s="23">
        <v>2403.2408399999999</v>
      </c>
      <c r="I111" s="24">
        <f t="shared" si="13"/>
        <v>414.63782608695647</v>
      </c>
      <c r="J111" s="25">
        <f t="shared" si="14"/>
        <v>2403.2408399999999</v>
      </c>
    </row>
    <row r="112" spans="2:10" ht="15" x14ac:dyDescent="0.25">
      <c r="B112" s="18" t="s">
        <v>11</v>
      </c>
      <c r="C112" s="27" t="s">
        <v>130</v>
      </c>
      <c r="D112" s="28" t="s">
        <v>45</v>
      </c>
      <c r="E112" s="28" t="s">
        <v>131</v>
      </c>
      <c r="F112" s="21" t="s">
        <v>13</v>
      </c>
      <c r="G112" s="22">
        <f t="shared" si="12"/>
        <v>414.63782608695647</v>
      </c>
      <c r="H112" s="23">
        <v>2403.2408399999999</v>
      </c>
      <c r="I112" s="24">
        <f t="shared" si="13"/>
        <v>414.63782608695647</v>
      </c>
      <c r="J112" s="25">
        <f t="shared" si="14"/>
        <v>2403.2408399999999</v>
      </c>
    </row>
    <row r="113" spans="2:10" ht="15" x14ac:dyDescent="0.25">
      <c r="B113" s="18" t="s">
        <v>11</v>
      </c>
      <c r="C113" s="27" t="s">
        <v>132</v>
      </c>
      <c r="D113" s="28" t="s">
        <v>79</v>
      </c>
      <c r="E113" s="28" t="s">
        <v>133</v>
      </c>
      <c r="F113" s="21" t="s">
        <v>13</v>
      </c>
      <c r="G113" s="22">
        <f t="shared" si="12"/>
        <v>414.63782608695647</v>
      </c>
      <c r="H113" s="23">
        <v>2403.2408399999999</v>
      </c>
      <c r="I113" s="24">
        <f t="shared" si="13"/>
        <v>414.63782608695647</v>
      </c>
      <c r="J113" s="25">
        <f t="shared" si="14"/>
        <v>2403.2408399999999</v>
      </c>
    </row>
    <row r="114" spans="2:10" ht="15" x14ac:dyDescent="0.25">
      <c r="B114" s="18" t="s">
        <v>11</v>
      </c>
      <c r="C114" s="27" t="s">
        <v>134</v>
      </c>
      <c r="D114" s="28" t="s">
        <v>79</v>
      </c>
      <c r="E114" s="28" t="s">
        <v>135</v>
      </c>
      <c r="F114" s="21" t="s">
        <v>13</v>
      </c>
      <c r="G114" s="22">
        <f t="shared" si="12"/>
        <v>414.63782608695647</v>
      </c>
      <c r="H114" s="23">
        <v>2403.2408399999999</v>
      </c>
      <c r="I114" s="24">
        <f t="shared" si="13"/>
        <v>414.63782608695647</v>
      </c>
      <c r="J114" s="25">
        <f t="shared" si="14"/>
        <v>2403.2408399999999</v>
      </c>
    </row>
    <row r="115" spans="2:10" ht="15" x14ac:dyDescent="0.25">
      <c r="B115" s="18" t="s">
        <v>11</v>
      </c>
      <c r="C115" s="27" t="s">
        <v>136</v>
      </c>
      <c r="D115" s="28" t="s">
        <v>79</v>
      </c>
      <c r="E115" s="28" t="s">
        <v>137</v>
      </c>
      <c r="F115" s="21" t="s">
        <v>13</v>
      </c>
      <c r="G115" s="22">
        <f t="shared" si="12"/>
        <v>414.63782608695647</v>
      </c>
      <c r="H115" s="23">
        <v>2403.2408399999999</v>
      </c>
      <c r="I115" s="24">
        <f t="shared" si="13"/>
        <v>414.63782608695647</v>
      </c>
      <c r="J115" s="25">
        <f t="shared" si="14"/>
        <v>2403.2408399999999</v>
      </c>
    </row>
    <row r="116" spans="2:10" ht="15" x14ac:dyDescent="0.25">
      <c r="B116" s="18" t="s">
        <v>11</v>
      </c>
      <c r="C116" s="27" t="s">
        <v>138</v>
      </c>
      <c r="D116" s="28" t="s">
        <v>79</v>
      </c>
      <c r="E116" s="28" t="s">
        <v>65</v>
      </c>
      <c r="F116" s="21" t="s">
        <v>13</v>
      </c>
      <c r="G116" s="22">
        <f t="shared" si="12"/>
        <v>404.51722826086956</v>
      </c>
      <c r="H116" s="23">
        <v>2344.5818549999999</v>
      </c>
      <c r="I116" s="24">
        <f t="shared" si="13"/>
        <v>404.51722826086956</v>
      </c>
      <c r="J116" s="25">
        <f t="shared" si="14"/>
        <v>2344.5818549999999</v>
      </c>
    </row>
    <row r="117" spans="2:10" ht="15" x14ac:dyDescent="0.25">
      <c r="B117" s="18" t="s">
        <v>11</v>
      </c>
      <c r="C117" s="27" t="s">
        <v>139</v>
      </c>
      <c r="D117" s="28" t="s">
        <v>79</v>
      </c>
      <c r="E117" s="28" t="s">
        <v>140</v>
      </c>
      <c r="F117" s="21" t="s">
        <v>13</v>
      </c>
      <c r="G117" s="22">
        <f t="shared" si="12"/>
        <v>404.51722826086956</v>
      </c>
      <c r="H117" s="23">
        <v>2344.5818549999999</v>
      </c>
      <c r="I117" s="24">
        <f t="shared" si="13"/>
        <v>404.51722826086956</v>
      </c>
      <c r="J117" s="25">
        <f t="shared" si="14"/>
        <v>2344.5818549999999</v>
      </c>
    </row>
    <row r="118" spans="2:10" ht="15" x14ac:dyDescent="0.25">
      <c r="B118" s="18" t="s">
        <v>11</v>
      </c>
      <c r="C118" s="27" t="s">
        <v>141</v>
      </c>
      <c r="D118" s="28" t="s">
        <v>79</v>
      </c>
      <c r="E118" s="28" t="s">
        <v>142</v>
      </c>
      <c r="F118" s="21" t="s">
        <v>13</v>
      </c>
      <c r="G118" s="22">
        <f t="shared" si="12"/>
        <v>404.51722826086956</v>
      </c>
      <c r="H118" s="23">
        <v>2344.5818549999999</v>
      </c>
      <c r="I118" s="24">
        <f t="shared" si="13"/>
        <v>404.51722826086956</v>
      </c>
      <c r="J118" s="25">
        <f t="shared" si="14"/>
        <v>2344.5818549999999</v>
      </c>
    </row>
    <row r="119" spans="2:10" ht="15" x14ac:dyDescent="0.25">
      <c r="B119" s="18" t="s">
        <v>11</v>
      </c>
      <c r="C119" s="27" t="s">
        <v>143</v>
      </c>
      <c r="D119" s="28" t="s">
        <v>28</v>
      </c>
      <c r="E119" s="28" t="s">
        <v>144</v>
      </c>
      <c r="F119" s="21" t="s">
        <v>13</v>
      </c>
      <c r="G119" s="22">
        <f t="shared" si="12"/>
        <v>414.63782608695647</v>
      </c>
      <c r="H119" s="23">
        <v>2403.2408399999999</v>
      </c>
      <c r="I119" s="24">
        <f t="shared" si="13"/>
        <v>414.63782608695647</v>
      </c>
      <c r="J119" s="25">
        <f t="shared" si="14"/>
        <v>2403.2408399999999</v>
      </c>
    </row>
    <row r="120" spans="2:10" ht="15" x14ac:dyDescent="0.25">
      <c r="B120" s="18" t="s">
        <v>11</v>
      </c>
      <c r="C120" s="27" t="s">
        <v>145</v>
      </c>
      <c r="D120" s="28" t="s">
        <v>28</v>
      </c>
      <c r="E120" s="28" t="s">
        <v>146</v>
      </c>
      <c r="F120" s="21" t="s">
        <v>13</v>
      </c>
      <c r="G120" s="22">
        <f t="shared" si="12"/>
        <v>414.63782608695647</v>
      </c>
      <c r="H120" s="23">
        <v>2403.2408399999999</v>
      </c>
      <c r="I120" s="24">
        <f t="shared" si="13"/>
        <v>414.63782608695647</v>
      </c>
      <c r="J120" s="25">
        <f t="shared" si="14"/>
        <v>2403.2408399999999</v>
      </c>
    </row>
    <row r="121" spans="2:10" ht="15" x14ac:dyDescent="0.25">
      <c r="B121" s="18" t="s">
        <v>11</v>
      </c>
      <c r="C121" s="27" t="s">
        <v>147</v>
      </c>
      <c r="D121" s="28" t="s">
        <v>28</v>
      </c>
      <c r="E121" s="28" t="s">
        <v>148</v>
      </c>
      <c r="F121" s="21" t="s">
        <v>13</v>
      </c>
      <c r="G121" s="22">
        <f t="shared" si="12"/>
        <v>414.63782608695647</v>
      </c>
      <c r="H121" s="23">
        <v>2403.2408399999999</v>
      </c>
      <c r="I121" s="24">
        <f t="shared" si="13"/>
        <v>414.63782608695647</v>
      </c>
      <c r="J121" s="25">
        <f t="shared" si="14"/>
        <v>2403.2408399999999</v>
      </c>
    </row>
    <row r="122" spans="2:10" ht="15" x14ac:dyDescent="0.25">
      <c r="B122" s="18" t="s">
        <v>11</v>
      </c>
      <c r="C122" s="27" t="s">
        <v>149</v>
      </c>
      <c r="D122" s="28" t="s">
        <v>79</v>
      </c>
      <c r="E122" s="28" t="s">
        <v>150</v>
      </c>
      <c r="F122" s="21" t="s">
        <v>13</v>
      </c>
      <c r="G122" s="22">
        <f t="shared" si="12"/>
        <v>414.63782608695647</v>
      </c>
      <c r="H122" s="23">
        <v>2403.2408399999999</v>
      </c>
      <c r="I122" s="24">
        <f t="shared" si="13"/>
        <v>414.63782608695647</v>
      </c>
      <c r="J122" s="25">
        <f t="shared" si="14"/>
        <v>2403.2408399999999</v>
      </c>
    </row>
    <row r="123" spans="2:10" ht="15" x14ac:dyDescent="0.25">
      <c r="B123" s="18" t="s">
        <v>11</v>
      </c>
      <c r="C123" s="27" t="s">
        <v>151</v>
      </c>
      <c r="D123" s="28" t="s">
        <v>79</v>
      </c>
      <c r="E123" s="28" t="s">
        <v>152</v>
      </c>
      <c r="F123" s="21" t="s">
        <v>13</v>
      </c>
      <c r="G123" s="22">
        <f t="shared" si="12"/>
        <v>414.63782608695647</v>
      </c>
      <c r="H123" s="23">
        <v>2403.2408399999999</v>
      </c>
      <c r="I123" s="24">
        <f t="shared" si="13"/>
        <v>414.63782608695647</v>
      </c>
      <c r="J123" s="25">
        <f t="shared" si="14"/>
        <v>2403.2408399999999</v>
      </c>
    </row>
    <row r="124" spans="2:10" ht="15" x14ac:dyDescent="0.25">
      <c r="B124" s="18" t="s">
        <v>11</v>
      </c>
      <c r="C124" s="27" t="s">
        <v>236</v>
      </c>
      <c r="D124" s="28" t="s">
        <v>79</v>
      </c>
      <c r="E124" s="28" t="s">
        <v>237</v>
      </c>
      <c r="F124" s="21" t="s">
        <v>13</v>
      </c>
      <c r="G124" s="22">
        <f t="shared" si="12"/>
        <v>242.32919254658387</v>
      </c>
      <c r="H124" s="23">
        <v>1404.5400000000002</v>
      </c>
      <c r="I124" s="24">
        <f t="shared" si="13"/>
        <v>242.32919254658387</v>
      </c>
      <c r="J124" s="25">
        <f t="shared" si="14"/>
        <v>1404.5400000000002</v>
      </c>
    </row>
    <row r="125" spans="2:10" ht="15" x14ac:dyDescent="0.25">
      <c r="B125" s="18" t="s">
        <v>11</v>
      </c>
      <c r="C125" s="27" t="s">
        <v>238</v>
      </c>
      <c r="D125" s="28" t="s">
        <v>79</v>
      </c>
      <c r="E125" s="28" t="s">
        <v>239</v>
      </c>
      <c r="F125" s="21" t="s">
        <v>13</v>
      </c>
      <c r="G125" s="22">
        <f t="shared" si="12"/>
        <v>242.42701863354037</v>
      </c>
      <c r="H125" s="23">
        <v>1405.107</v>
      </c>
      <c r="I125" s="24">
        <f t="shared" si="13"/>
        <v>242.42701863354037</v>
      </c>
      <c r="J125" s="25">
        <f t="shared" si="14"/>
        <v>1405.107</v>
      </c>
    </row>
    <row r="126" spans="2:10" ht="15" x14ac:dyDescent="0.25">
      <c r="B126" s="18" t="s">
        <v>11</v>
      </c>
      <c r="C126" s="27" t="s">
        <v>240</v>
      </c>
      <c r="D126" s="28" t="s">
        <v>79</v>
      </c>
      <c r="E126" s="28" t="s">
        <v>241</v>
      </c>
      <c r="F126" s="21" t="s">
        <v>13</v>
      </c>
      <c r="G126" s="22">
        <f t="shared" si="12"/>
        <v>242.42701863354037</v>
      </c>
      <c r="H126" s="23">
        <v>1405.107</v>
      </c>
      <c r="I126" s="24">
        <f t="shared" si="13"/>
        <v>242.42701863354037</v>
      </c>
      <c r="J126" s="25">
        <f t="shared" si="14"/>
        <v>1405.107</v>
      </c>
    </row>
    <row r="127" spans="2:10" ht="15" x14ac:dyDescent="0.25">
      <c r="B127" s="18" t="s">
        <v>11</v>
      </c>
      <c r="C127" s="27" t="s">
        <v>153</v>
      </c>
      <c r="D127" s="28" t="s">
        <v>154</v>
      </c>
      <c r="E127" s="28" t="s">
        <v>155</v>
      </c>
      <c r="F127" s="21" t="s">
        <v>13</v>
      </c>
      <c r="G127" s="22">
        <f t="shared" si="12"/>
        <v>446.53304347826077</v>
      </c>
      <c r="H127" s="23">
        <v>2588.1055199999996</v>
      </c>
      <c r="I127" s="24">
        <f t="shared" si="13"/>
        <v>446.53304347826077</v>
      </c>
      <c r="J127" s="25">
        <f t="shared" si="14"/>
        <v>2588.1055199999996</v>
      </c>
    </row>
    <row r="128" spans="2:10" ht="15" x14ac:dyDescent="0.25">
      <c r="B128" s="18" t="s">
        <v>11</v>
      </c>
      <c r="C128" s="27" t="s">
        <v>156</v>
      </c>
      <c r="D128" s="28" t="s">
        <v>154</v>
      </c>
      <c r="E128" s="28" t="s">
        <v>157</v>
      </c>
      <c r="F128" s="21" t="s">
        <v>13</v>
      </c>
      <c r="G128" s="22">
        <f t="shared" si="12"/>
        <v>446.53304347826077</v>
      </c>
      <c r="H128" s="23">
        <v>2588.1055199999996</v>
      </c>
      <c r="I128" s="24">
        <f t="shared" si="13"/>
        <v>446.53304347826077</v>
      </c>
      <c r="J128" s="25">
        <f t="shared" si="14"/>
        <v>2588.1055199999996</v>
      </c>
    </row>
    <row r="129" spans="2:10" ht="15" x14ac:dyDescent="0.25">
      <c r="B129" s="18" t="s">
        <v>11</v>
      </c>
      <c r="C129" s="27" t="s">
        <v>158</v>
      </c>
      <c r="D129" s="28" t="s">
        <v>154</v>
      </c>
      <c r="E129" s="28" t="s">
        <v>159</v>
      </c>
      <c r="F129" s="21" t="s">
        <v>13</v>
      </c>
      <c r="G129" s="22">
        <f t="shared" si="12"/>
        <v>446.53304347826077</v>
      </c>
      <c r="H129" s="23">
        <v>2588.1055199999996</v>
      </c>
      <c r="I129" s="24">
        <f t="shared" si="13"/>
        <v>446.53304347826077</v>
      </c>
      <c r="J129" s="25">
        <f t="shared" si="14"/>
        <v>2588.1055199999996</v>
      </c>
    </row>
    <row r="130" spans="2:10" ht="15" x14ac:dyDescent="0.25">
      <c r="B130" s="18" t="s">
        <v>11</v>
      </c>
      <c r="C130" s="27" t="s">
        <v>160</v>
      </c>
      <c r="D130" s="28" t="s">
        <v>154</v>
      </c>
      <c r="E130" s="28" t="s">
        <v>161</v>
      </c>
      <c r="F130" s="21" t="s">
        <v>13</v>
      </c>
      <c r="G130" s="22">
        <f t="shared" si="12"/>
        <v>446.53304347826077</v>
      </c>
      <c r="H130" s="23">
        <v>2588.1055199999996</v>
      </c>
      <c r="I130" s="24">
        <f t="shared" si="13"/>
        <v>446.53304347826077</v>
      </c>
      <c r="J130" s="25">
        <f t="shared" si="14"/>
        <v>2588.1055199999996</v>
      </c>
    </row>
    <row r="131" spans="2:10" ht="15" x14ac:dyDescent="0.25">
      <c r="B131" s="18" t="s">
        <v>11</v>
      </c>
      <c r="C131" s="27" t="s">
        <v>162</v>
      </c>
      <c r="D131" s="28" t="s">
        <v>154</v>
      </c>
      <c r="E131" s="28" t="s">
        <v>163</v>
      </c>
      <c r="F131" s="21" t="s">
        <v>13</v>
      </c>
      <c r="G131" s="22">
        <f t="shared" si="12"/>
        <v>446.53304347826077</v>
      </c>
      <c r="H131" s="23">
        <v>2588.1055199999996</v>
      </c>
      <c r="I131" s="24">
        <f t="shared" si="13"/>
        <v>446.53304347826077</v>
      </c>
      <c r="J131" s="25">
        <f t="shared" si="14"/>
        <v>2588.1055199999996</v>
      </c>
    </row>
    <row r="132" spans="2:10" ht="15" x14ac:dyDescent="0.25">
      <c r="B132" s="18" t="s">
        <v>11</v>
      </c>
      <c r="C132" s="27" t="s">
        <v>164</v>
      </c>
      <c r="D132" s="28" t="s">
        <v>79</v>
      </c>
      <c r="E132" s="28" t="s">
        <v>165</v>
      </c>
      <c r="F132" s="21" t="s">
        <v>13</v>
      </c>
      <c r="G132" s="22">
        <f t="shared" si="12"/>
        <v>414.63782608695647</v>
      </c>
      <c r="H132" s="23">
        <v>2403.2408399999999</v>
      </c>
      <c r="I132" s="24">
        <f t="shared" ref="I132:I163" si="15">G132*(1-$J$3%)</f>
        <v>414.63782608695647</v>
      </c>
      <c r="J132" s="25">
        <f t="shared" ref="J132:J163" si="16">H132*(1-$J$3%)</f>
        <v>2403.2408399999999</v>
      </c>
    </row>
    <row r="133" spans="2:10" ht="15" x14ac:dyDescent="0.25">
      <c r="B133" s="18" t="s">
        <v>11</v>
      </c>
      <c r="C133" s="27" t="s">
        <v>166</v>
      </c>
      <c r="D133" s="28" t="s">
        <v>79</v>
      </c>
      <c r="E133" s="28" t="s">
        <v>167</v>
      </c>
      <c r="F133" s="21" t="s">
        <v>13</v>
      </c>
      <c r="G133" s="22">
        <f t="shared" si="12"/>
        <v>414.63782608695647</v>
      </c>
      <c r="H133" s="23">
        <v>2403.2408399999999</v>
      </c>
      <c r="I133" s="24">
        <f t="shared" si="15"/>
        <v>414.63782608695647</v>
      </c>
      <c r="J133" s="25">
        <f t="shared" si="16"/>
        <v>2403.2408399999999</v>
      </c>
    </row>
    <row r="134" spans="2:10" ht="15" x14ac:dyDescent="0.25">
      <c r="B134" s="18" t="s">
        <v>11</v>
      </c>
      <c r="C134" s="27" t="s">
        <v>168</v>
      </c>
      <c r="D134" s="28" t="s">
        <v>79</v>
      </c>
      <c r="E134" s="28" t="s">
        <v>169</v>
      </c>
      <c r="F134" s="21" t="s">
        <v>13</v>
      </c>
      <c r="G134" s="22">
        <f t="shared" si="12"/>
        <v>414.63782608695647</v>
      </c>
      <c r="H134" s="23">
        <v>2403.2408399999999</v>
      </c>
      <c r="I134" s="24">
        <f t="shared" si="15"/>
        <v>414.63782608695647</v>
      </c>
      <c r="J134" s="25">
        <f t="shared" si="16"/>
        <v>2403.2408399999999</v>
      </c>
    </row>
    <row r="135" spans="2:10" ht="15" x14ac:dyDescent="0.25">
      <c r="B135" s="18" t="s">
        <v>11</v>
      </c>
      <c r="C135" s="27" t="s">
        <v>170</v>
      </c>
      <c r="D135" s="28" t="s">
        <v>79</v>
      </c>
      <c r="E135" s="28" t="s">
        <v>171</v>
      </c>
      <c r="F135" s="21" t="s">
        <v>13</v>
      </c>
      <c r="G135" s="22">
        <f t="shared" si="12"/>
        <v>414.63782608695647</v>
      </c>
      <c r="H135" s="23">
        <v>2403.2408399999999</v>
      </c>
      <c r="I135" s="24">
        <f t="shared" si="15"/>
        <v>414.63782608695647</v>
      </c>
      <c r="J135" s="25">
        <f t="shared" si="16"/>
        <v>2403.2408399999999</v>
      </c>
    </row>
    <row r="136" spans="2:10" ht="15" x14ac:dyDescent="0.25">
      <c r="B136" s="18" t="s">
        <v>11</v>
      </c>
      <c r="C136" s="27" t="s">
        <v>172</v>
      </c>
      <c r="D136" s="28" t="s">
        <v>79</v>
      </c>
      <c r="E136" s="28" t="s">
        <v>173</v>
      </c>
      <c r="F136" s="21" t="s">
        <v>13</v>
      </c>
      <c r="G136" s="22">
        <f t="shared" si="12"/>
        <v>414.63782608695647</v>
      </c>
      <c r="H136" s="23">
        <v>2403.2408399999999</v>
      </c>
      <c r="I136" s="24">
        <f t="shared" si="15"/>
        <v>414.63782608695647</v>
      </c>
      <c r="J136" s="25">
        <f t="shared" si="16"/>
        <v>2403.2408399999999</v>
      </c>
    </row>
    <row r="137" spans="2:10" ht="15" x14ac:dyDescent="0.25">
      <c r="B137" s="18" t="s">
        <v>11</v>
      </c>
      <c r="C137" s="27" t="s">
        <v>174</v>
      </c>
      <c r="D137" s="28" t="s">
        <v>79</v>
      </c>
      <c r="E137" s="28" t="s">
        <v>175</v>
      </c>
      <c r="F137" s="21" t="s">
        <v>13</v>
      </c>
      <c r="G137" s="22">
        <f t="shared" si="12"/>
        <v>414.63782608695647</v>
      </c>
      <c r="H137" s="23">
        <v>2403.2408399999999</v>
      </c>
      <c r="I137" s="24">
        <f t="shared" si="15"/>
        <v>414.63782608695647</v>
      </c>
      <c r="J137" s="25">
        <f t="shared" si="16"/>
        <v>2403.2408399999999</v>
      </c>
    </row>
    <row r="138" spans="2:10" ht="15" x14ac:dyDescent="0.25">
      <c r="B138" s="18" t="s">
        <v>11</v>
      </c>
      <c r="C138" s="27" t="s">
        <v>176</v>
      </c>
      <c r="D138" s="28" t="s">
        <v>79</v>
      </c>
      <c r="E138" s="28" t="s">
        <v>177</v>
      </c>
      <c r="F138" s="21" t="s">
        <v>13</v>
      </c>
      <c r="G138" s="22">
        <f t="shared" si="12"/>
        <v>414.63782608695647</v>
      </c>
      <c r="H138" s="23">
        <v>2403.2408399999999</v>
      </c>
      <c r="I138" s="24">
        <f t="shared" si="15"/>
        <v>414.63782608695647</v>
      </c>
      <c r="J138" s="25">
        <f t="shared" si="16"/>
        <v>2403.2408399999999</v>
      </c>
    </row>
    <row r="139" spans="2:10" ht="15" x14ac:dyDescent="0.25">
      <c r="B139" s="18" t="s">
        <v>11</v>
      </c>
      <c r="C139" s="27" t="s">
        <v>178</v>
      </c>
      <c r="D139" s="28" t="s">
        <v>79</v>
      </c>
      <c r="E139" s="28" t="s">
        <v>179</v>
      </c>
      <c r="F139" s="21" t="s">
        <v>13</v>
      </c>
      <c r="G139" s="22">
        <f t="shared" si="12"/>
        <v>414.63782608695647</v>
      </c>
      <c r="H139" s="23">
        <v>2403.2408399999999</v>
      </c>
      <c r="I139" s="24">
        <f t="shared" si="15"/>
        <v>414.63782608695647</v>
      </c>
      <c r="J139" s="25">
        <f t="shared" si="16"/>
        <v>2403.2408399999999</v>
      </c>
    </row>
    <row r="140" spans="2:10" ht="15" x14ac:dyDescent="0.25">
      <c r="B140" s="18" t="s">
        <v>11</v>
      </c>
      <c r="C140" s="27" t="s">
        <v>180</v>
      </c>
      <c r="D140" s="28" t="s">
        <v>79</v>
      </c>
      <c r="E140" s="28" t="s">
        <v>242</v>
      </c>
      <c r="F140" s="21" t="s">
        <v>13</v>
      </c>
      <c r="G140" s="22">
        <f t="shared" si="12"/>
        <v>242.32919254658387</v>
      </c>
      <c r="H140" s="23">
        <v>1404.5400000000002</v>
      </c>
      <c r="I140" s="24">
        <f t="shared" si="15"/>
        <v>242.32919254658387</v>
      </c>
      <c r="J140" s="25">
        <f t="shared" si="16"/>
        <v>1404.5400000000002</v>
      </c>
    </row>
    <row r="141" spans="2:10" ht="15" x14ac:dyDescent="0.25">
      <c r="B141" s="18" t="s">
        <v>11</v>
      </c>
      <c r="C141" s="27" t="s">
        <v>181</v>
      </c>
      <c r="D141" s="28" t="s">
        <v>79</v>
      </c>
      <c r="E141" s="28" t="s">
        <v>243</v>
      </c>
      <c r="F141" s="21" t="s">
        <v>13</v>
      </c>
      <c r="G141" s="22">
        <f t="shared" si="12"/>
        <v>404.51722826086956</v>
      </c>
      <c r="H141" s="23">
        <v>2344.5818549999999</v>
      </c>
      <c r="I141" s="24">
        <f t="shared" si="15"/>
        <v>404.51722826086956</v>
      </c>
      <c r="J141" s="25">
        <f t="shared" si="16"/>
        <v>2344.5818549999999</v>
      </c>
    </row>
    <row r="142" spans="2:10" ht="15" x14ac:dyDescent="0.25">
      <c r="B142" s="18" t="s">
        <v>11</v>
      </c>
      <c r="C142" s="27" t="s">
        <v>184</v>
      </c>
      <c r="D142" s="28" t="s">
        <v>28</v>
      </c>
      <c r="E142" s="28" t="s">
        <v>244</v>
      </c>
      <c r="F142" s="21" t="s">
        <v>13</v>
      </c>
      <c r="G142" s="22">
        <f t="shared" si="12"/>
        <v>414.63782608695647</v>
      </c>
      <c r="H142" s="23">
        <v>2403.2408399999999</v>
      </c>
      <c r="I142" s="24">
        <f t="shared" si="15"/>
        <v>414.63782608695647</v>
      </c>
      <c r="J142" s="25">
        <f t="shared" si="16"/>
        <v>2403.2408399999999</v>
      </c>
    </row>
    <row r="143" spans="2:10" ht="15" x14ac:dyDescent="0.25">
      <c r="B143" s="18" t="s">
        <v>11</v>
      </c>
      <c r="C143" s="27" t="s">
        <v>185</v>
      </c>
      <c r="D143" s="28" t="s">
        <v>28</v>
      </c>
      <c r="E143" s="28" t="s">
        <v>186</v>
      </c>
      <c r="F143" s="21" t="s">
        <v>13</v>
      </c>
      <c r="G143" s="22">
        <f t="shared" si="12"/>
        <v>414.63782608695647</v>
      </c>
      <c r="H143" s="23">
        <v>2403.2408399999999</v>
      </c>
      <c r="I143" s="24">
        <f t="shared" si="15"/>
        <v>414.63782608695647</v>
      </c>
      <c r="J143" s="25">
        <f t="shared" si="16"/>
        <v>2403.2408399999999</v>
      </c>
    </row>
    <row r="144" spans="2:10" ht="15" x14ac:dyDescent="0.25">
      <c r="B144" s="18" t="s">
        <v>11</v>
      </c>
      <c r="C144" s="27" t="s">
        <v>187</v>
      </c>
      <c r="D144" s="28" t="s">
        <v>28</v>
      </c>
      <c r="E144" s="28" t="s">
        <v>245</v>
      </c>
      <c r="F144" s="21" t="s">
        <v>13</v>
      </c>
      <c r="G144" s="22">
        <f t="shared" si="12"/>
        <v>414.63782608695647</v>
      </c>
      <c r="H144" s="23">
        <v>2403.2408399999999</v>
      </c>
      <c r="I144" s="24">
        <f t="shared" si="15"/>
        <v>414.63782608695647</v>
      </c>
      <c r="J144" s="25">
        <f t="shared" si="16"/>
        <v>2403.2408399999999</v>
      </c>
    </row>
    <row r="145" spans="2:10" ht="15" x14ac:dyDescent="0.25">
      <c r="B145" s="18" t="s">
        <v>11</v>
      </c>
      <c r="C145" s="27" t="s">
        <v>188</v>
      </c>
      <c r="D145" s="28" t="s">
        <v>28</v>
      </c>
      <c r="E145" s="28" t="s">
        <v>246</v>
      </c>
      <c r="F145" s="21" t="s">
        <v>13</v>
      </c>
      <c r="G145" s="22">
        <f t="shared" si="12"/>
        <v>414.63782608695647</v>
      </c>
      <c r="H145" s="23">
        <v>2403.2408399999999</v>
      </c>
      <c r="I145" s="24">
        <f t="shared" si="15"/>
        <v>414.63782608695647</v>
      </c>
      <c r="J145" s="25">
        <f t="shared" si="16"/>
        <v>2403.2408399999999</v>
      </c>
    </row>
    <row r="146" spans="2:10" ht="15" x14ac:dyDescent="0.25">
      <c r="B146" s="18" t="s">
        <v>11</v>
      </c>
      <c r="C146" s="27" t="s">
        <v>189</v>
      </c>
      <c r="D146" s="28" t="s">
        <v>28</v>
      </c>
      <c r="E146" s="28" t="s">
        <v>247</v>
      </c>
      <c r="F146" s="21" t="s">
        <v>13</v>
      </c>
      <c r="G146" s="22">
        <f t="shared" si="12"/>
        <v>414.63782608695647</v>
      </c>
      <c r="H146" s="23">
        <v>2403.2408399999999</v>
      </c>
      <c r="I146" s="24">
        <f t="shared" si="15"/>
        <v>414.63782608695647</v>
      </c>
      <c r="J146" s="25">
        <f t="shared" si="16"/>
        <v>2403.2408399999999</v>
      </c>
    </row>
    <row r="147" spans="2:10" ht="15" x14ac:dyDescent="0.25">
      <c r="B147" s="18" t="s">
        <v>11</v>
      </c>
      <c r="C147" s="27" t="s">
        <v>190</v>
      </c>
      <c r="D147" s="28" t="s">
        <v>28</v>
      </c>
      <c r="E147" s="28" t="s">
        <v>248</v>
      </c>
      <c r="F147" s="21" t="s">
        <v>13</v>
      </c>
      <c r="G147" s="22">
        <f t="shared" si="12"/>
        <v>414.63782608695647</v>
      </c>
      <c r="H147" s="23">
        <v>2403.2408399999999</v>
      </c>
      <c r="I147" s="24">
        <f t="shared" si="15"/>
        <v>414.63782608695647</v>
      </c>
      <c r="J147" s="25">
        <f t="shared" si="16"/>
        <v>2403.2408399999999</v>
      </c>
    </row>
    <row r="148" spans="2:10" ht="15" x14ac:dyDescent="0.25">
      <c r="B148" s="18" t="s">
        <v>11</v>
      </c>
      <c r="C148" s="27" t="s">
        <v>191</v>
      </c>
      <c r="D148" s="28" t="s">
        <v>28</v>
      </c>
      <c r="E148" s="28" t="s">
        <v>249</v>
      </c>
      <c r="F148" s="21" t="s">
        <v>13</v>
      </c>
      <c r="G148" s="22">
        <f t="shared" si="12"/>
        <v>414.63782608695647</v>
      </c>
      <c r="H148" s="23">
        <v>2403.2408399999999</v>
      </c>
      <c r="I148" s="24">
        <f t="shared" si="15"/>
        <v>414.63782608695647</v>
      </c>
      <c r="J148" s="25">
        <f t="shared" si="16"/>
        <v>2403.2408399999999</v>
      </c>
    </row>
    <row r="149" spans="2:10" ht="15" x14ac:dyDescent="0.25">
      <c r="B149" s="18" t="s">
        <v>11</v>
      </c>
      <c r="C149" s="27" t="s">
        <v>192</v>
      </c>
      <c r="D149" s="28" t="s">
        <v>28</v>
      </c>
      <c r="E149" s="28" t="s">
        <v>250</v>
      </c>
      <c r="F149" s="21" t="s">
        <v>13</v>
      </c>
      <c r="G149" s="22">
        <f t="shared" ref="G149:G172" si="17">H149/5.796</f>
        <v>242.32919254658387</v>
      </c>
      <c r="H149" s="23">
        <v>1404.5400000000002</v>
      </c>
      <c r="I149" s="24">
        <f t="shared" si="15"/>
        <v>242.32919254658387</v>
      </c>
      <c r="J149" s="25">
        <f t="shared" si="16"/>
        <v>1404.5400000000002</v>
      </c>
    </row>
    <row r="150" spans="2:10" ht="15" x14ac:dyDescent="0.25">
      <c r="B150" s="18" t="s">
        <v>11</v>
      </c>
      <c r="C150" s="27" t="s">
        <v>193</v>
      </c>
      <c r="D150" s="28" t="s">
        <v>28</v>
      </c>
      <c r="E150" s="28" t="s">
        <v>251</v>
      </c>
      <c r="F150" s="21" t="s">
        <v>13</v>
      </c>
      <c r="G150" s="22">
        <f t="shared" si="17"/>
        <v>414.63782608695647</v>
      </c>
      <c r="H150" s="23">
        <v>2403.2408399999999</v>
      </c>
      <c r="I150" s="24">
        <f t="shared" si="15"/>
        <v>414.63782608695647</v>
      </c>
      <c r="J150" s="25">
        <f t="shared" si="16"/>
        <v>2403.2408399999999</v>
      </c>
    </row>
    <row r="151" spans="2:10" ht="15" x14ac:dyDescent="0.25">
      <c r="B151" s="18" t="s">
        <v>11</v>
      </c>
      <c r="C151" s="27" t="s">
        <v>194</v>
      </c>
      <c r="D151" s="28" t="s">
        <v>28</v>
      </c>
      <c r="E151" s="28" t="s">
        <v>252</v>
      </c>
      <c r="F151" s="21" t="s">
        <v>13</v>
      </c>
      <c r="G151" s="22">
        <f t="shared" si="17"/>
        <v>414.63782608695647</v>
      </c>
      <c r="H151" s="23">
        <v>2403.2408399999999</v>
      </c>
      <c r="I151" s="24">
        <f t="shared" si="15"/>
        <v>414.63782608695647</v>
      </c>
      <c r="J151" s="25">
        <f t="shared" si="16"/>
        <v>2403.2408399999999</v>
      </c>
    </row>
    <row r="152" spans="2:10" ht="15" x14ac:dyDescent="0.25">
      <c r="B152" s="18" t="s">
        <v>11</v>
      </c>
      <c r="C152" s="27" t="s">
        <v>195</v>
      </c>
      <c r="D152" s="28" t="s">
        <v>15</v>
      </c>
      <c r="E152" s="28" t="s">
        <v>253</v>
      </c>
      <c r="F152" s="21" t="s">
        <v>13</v>
      </c>
      <c r="G152" s="22">
        <f t="shared" si="17"/>
        <v>414.63782608695647</v>
      </c>
      <c r="H152" s="23">
        <v>2403.2408399999999</v>
      </c>
      <c r="I152" s="24">
        <f t="shared" si="15"/>
        <v>414.63782608695647</v>
      </c>
      <c r="J152" s="25">
        <f t="shared" si="16"/>
        <v>2403.2408399999999</v>
      </c>
    </row>
    <row r="153" spans="2:10" ht="15" x14ac:dyDescent="0.25">
      <c r="B153" s="18" t="s">
        <v>11</v>
      </c>
      <c r="C153" s="27" t="s">
        <v>196</v>
      </c>
      <c r="D153" s="28" t="s">
        <v>15</v>
      </c>
      <c r="E153" s="28" t="s">
        <v>254</v>
      </c>
      <c r="F153" s="21" t="s">
        <v>13</v>
      </c>
      <c r="G153" s="22">
        <f t="shared" si="17"/>
        <v>414.63782608695647</v>
      </c>
      <c r="H153" s="23">
        <v>2403.2408399999999</v>
      </c>
      <c r="I153" s="24">
        <f t="shared" si="15"/>
        <v>414.63782608695647</v>
      </c>
      <c r="J153" s="25">
        <f t="shared" si="16"/>
        <v>2403.2408399999999</v>
      </c>
    </row>
    <row r="154" spans="2:10" ht="15" x14ac:dyDescent="0.25">
      <c r="B154" s="18" t="s">
        <v>11</v>
      </c>
      <c r="C154" s="27" t="s">
        <v>197</v>
      </c>
      <c r="D154" s="28" t="s">
        <v>45</v>
      </c>
      <c r="E154" s="28" t="s">
        <v>255</v>
      </c>
      <c r="F154" s="21" t="s">
        <v>13</v>
      </c>
      <c r="G154" s="22">
        <f t="shared" si="17"/>
        <v>414.63782608695647</v>
      </c>
      <c r="H154" s="23">
        <v>2403.2408399999999</v>
      </c>
      <c r="I154" s="24">
        <f t="shared" si="15"/>
        <v>414.63782608695647</v>
      </c>
      <c r="J154" s="25">
        <f t="shared" si="16"/>
        <v>2403.2408399999999</v>
      </c>
    </row>
    <row r="155" spans="2:10" ht="15" x14ac:dyDescent="0.25">
      <c r="B155" s="18" t="s">
        <v>11</v>
      </c>
      <c r="C155" s="27" t="s">
        <v>198</v>
      </c>
      <c r="D155" s="28" t="s">
        <v>45</v>
      </c>
      <c r="E155" s="28" t="s">
        <v>256</v>
      </c>
      <c r="F155" s="21" t="s">
        <v>13</v>
      </c>
      <c r="G155" s="22">
        <f t="shared" si="17"/>
        <v>414.63782608695647</v>
      </c>
      <c r="H155" s="23">
        <v>2403.2408399999999</v>
      </c>
      <c r="I155" s="24">
        <f t="shared" si="15"/>
        <v>414.63782608695647</v>
      </c>
      <c r="J155" s="25">
        <f t="shared" si="16"/>
        <v>2403.2408399999999</v>
      </c>
    </row>
    <row r="156" spans="2:10" ht="15" x14ac:dyDescent="0.25">
      <c r="B156" s="18" t="s">
        <v>11</v>
      </c>
      <c r="C156" s="27" t="s">
        <v>199</v>
      </c>
      <c r="D156" s="28" t="s">
        <v>45</v>
      </c>
      <c r="E156" s="28" t="s">
        <v>257</v>
      </c>
      <c r="F156" s="21" t="s">
        <v>13</v>
      </c>
      <c r="G156" s="22">
        <f t="shared" si="17"/>
        <v>414.63782608695647</v>
      </c>
      <c r="H156" s="23">
        <v>2403.2408399999999</v>
      </c>
      <c r="I156" s="24">
        <f t="shared" si="15"/>
        <v>414.63782608695647</v>
      </c>
      <c r="J156" s="25">
        <f t="shared" si="16"/>
        <v>2403.2408399999999</v>
      </c>
    </row>
    <row r="157" spans="2:10" ht="15" x14ac:dyDescent="0.25">
      <c r="B157" s="18" t="s">
        <v>11</v>
      </c>
      <c r="C157" s="36" t="s">
        <v>200</v>
      </c>
      <c r="D157" s="37" t="s">
        <v>201</v>
      </c>
      <c r="E157" s="36" t="s">
        <v>258</v>
      </c>
      <c r="F157" s="21" t="s">
        <v>13</v>
      </c>
      <c r="G157" s="22">
        <f t="shared" si="17"/>
        <v>585.46124999999995</v>
      </c>
      <c r="H157" s="23">
        <v>3393.3334049999999</v>
      </c>
      <c r="I157" s="24">
        <f t="shared" si="15"/>
        <v>585.46124999999995</v>
      </c>
      <c r="J157" s="25">
        <f t="shared" si="16"/>
        <v>3393.3334049999999</v>
      </c>
    </row>
    <row r="158" spans="2:10" ht="15" x14ac:dyDescent="0.25">
      <c r="B158" s="18" t="s">
        <v>11</v>
      </c>
      <c r="C158" s="36" t="s">
        <v>202</v>
      </c>
      <c r="D158" s="37" t="s">
        <v>201</v>
      </c>
      <c r="E158" s="36" t="s">
        <v>259</v>
      </c>
      <c r="F158" s="21" t="s">
        <v>13</v>
      </c>
      <c r="G158" s="22">
        <f t="shared" si="17"/>
        <v>585.46124999999995</v>
      </c>
      <c r="H158" s="23">
        <v>3393.3334049999999</v>
      </c>
      <c r="I158" s="24">
        <f t="shared" si="15"/>
        <v>585.46124999999995</v>
      </c>
      <c r="J158" s="25">
        <f t="shared" si="16"/>
        <v>3393.3334049999999</v>
      </c>
    </row>
    <row r="159" spans="2:10" ht="15" x14ac:dyDescent="0.25">
      <c r="B159" s="18" t="s">
        <v>11</v>
      </c>
      <c r="C159" s="36" t="s">
        <v>203</v>
      </c>
      <c r="D159" s="37" t="s">
        <v>201</v>
      </c>
      <c r="E159" s="36" t="s">
        <v>260</v>
      </c>
      <c r="F159" s="21" t="s">
        <v>13</v>
      </c>
      <c r="G159" s="22">
        <f t="shared" si="17"/>
        <v>585.46124999999995</v>
      </c>
      <c r="H159" s="23">
        <v>3393.3334049999999</v>
      </c>
      <c r="I159" s="24">
        <f t="shared" si="15"/>
        <v>585.46124999999995</v>
      </c>
      <c r="J159" s="25">
        <f t="shared" si="16"/>
        <v>3393.3334049999999</v>
      </c>
    </row>
    <row r="160" spans="2:10" ht="15" x14ac:dyDescent="0.25">
      <c r="B160" s="18" t="s">
        <v>11</v>
      </c>
      <c r="C160" s="36" t="s">
        <v>204</v>
      </c>
      <c r="D160" s="37" t="s">
        <v>201</v>
      </c>
      <c r="E160" s="36" t="s">
        <v>261</v>
      </c>
      <c r="F160" s="21" t="s">
        <v>13</v>
      </c>
      <c r="G160" s="22">
        <f t="shared" si="17"/>
        <v>585.46124999999995</v>
      </c>
      <c r="H160" s="23">
        <v>3393.3334049999999</v>
      </c>
      <c r="I160" s="24">
        <f t="shared" si="15"/>
        <v>585.46124999999995</v>
      </c>
      <c r="J160" s="25">
        <f t="shared" si="16"/>
        <v>3393.3334049999999</v>
      </c>
    </row>
    <row r="161" spans="2:10" ht="15" x14ac:dyDescent="0.25">
      <c r="B161" s="18" t="s">
        <v>11</v>
      </c>
      <c r="C161" s="36" t="s">
        <v>205</v>
      </c>
      <c r="D161" s="37" t="s">
        <v>206</v>
      </c>
      <c r="E161" s="36" t="s">
        <v>262</v>
      </c>
      <c r="F161" s="21" t="s">
        <v>13</v>
      </c>
      <c r="G161" s="22">
        <f t="shared" si="17"/>
        <v>585.46124999999995</v>
      </c>
      <c r="H161" s="23">
        <v>3393.3334049999999</v>
      </c>
      <c r="I161" s="24">
        <f t="shared" si="15"/>
        <v>585.46124999999995</v>
      </c>
      <c r="J161" s="25">
        <f t="shared" si="16"/>
        <v>3393.3334049999999</v>
      </c>
    </row>
    <row r="162" spans="2:10" ht="15" x14ac:dyDescent="0.25">
      <c r="B162" s="18" t="s">
        <v>11</v>
      </c>
      <c r="C162" s="36" t="s">
        <v>207</v>
      </c>
      <c r="D162" s="37" t="s">
        <v>206</v>
      </c>
      <c r="E162" s="36" t="s">
        <v>263</v>
      </c>
      <c r="F162" s="21" t="s">
        <v>13</v>
      </c>
      <c r="G162" s="22">
        <f t="shared" si="17"/>
        <v>585.46124999999995</v>
      </c>
      <c r="H162" s="23">
        <v>3393.3334049999999</v>
      </c>
      <c r="I162" s="24">
        <f t="shared" si="15"/>
        <v>585.46124999999995</v>
      </c>
      <c r="J162" s="25">
        <f t="shared" si="16"/>
        <v>3393.3334049999999</v>
      </c>
    </row>
    <row r="163" spans="2:10" ht="15" x14ac:dyDescent="0.25">
      <c r="B163" s="18" t="s">
        <v>11</v>
      </c>
      <c r="C163" s="36" t="s">
        <v>208</v>
      </c>
      <c r="D163" s="37" t="s">
        <v>206</v>
      </c>
      <c r="E163" s="36" t="s">
        <v>264</v>
      </c>
      <c r="F163" s="21" t="s">
        <v>13</v>
      </c>
      <c r="G163" s="22">
        <f t="shared" si="17"/>
        <v>585.46124999999995</v>
      </c>
      <c r="H163" s="23">
        <v>3393.3334049999999</v>
      </c>
      <c r="I163" s="24">
        <f t="shared" si="15"/>
        <v>585.46124999999995</v>
      </c>
      <c r="J163" s="25">
        <f t="shared" si="16"/>
        <v>3393.3334049999999</v>
      </c>
    </row>
    <row r="164" spans="2:10" ht="15" x14ac:dyDescent="0.25">
      <c r="B164" s="18" t="s">
        <v>11</v>
      </c>
      <c r="C164" s="36" t="s">
        <v>209</v>
      </c>
      <c r="D164" s="37" t="s">
        <v>206</v>
      </c>
      <c r="E164" s="36" t="s">
        <v>265</v>
      </c>
      <c r="F164" s="21" t="s">
        <v>13</v>
      </c>
      <c r="G164" s="22">
        <f t="shared" si="17"/>
        <v>585.46124999999995</v>
      </c>
      <c r="H164" s="23">
        <v>3393.3334049999999</v>
      </c>
      <c r="I164" s="24">
        <f t="shared" ref="I164:I172" si="18">G164*(1-$J$3%)</f>
        <v>585.46124999999995</v>
      </c>
      <c r="J164" s="25">
        <f t="shared" ref="J164:J172" si="19">H164*(1-$J$3%)</f>
        <v>3393.3334049999999</v>
      </c>
    </row>
    <row r="165" spans="2:10" ht="15" x14ac:dyDescent="0.25">
      <c r="B165" s="18" t="s">
        <v>11</v>
      </c>
      <c r="C165" s="36" t="s">
        <v>210</v>
      </c>
      <c r="D165" s="37" t="s">
        <v>211</v>
      </c>
      <c r="E165" s="36" t="s">
        <v>266</v>
      </c>
      <c r="F165" s="21" t="s">
        <v>13</v>
      </c>
      <c r="G165" s="22">
        <f t="shared" si="17"/>
        <v>414.63782608695647</v>
      </c>
      <c r="H165" s="23">
        <v>2403.2408399999999</v>
      </c>
      <c r="I165" s="24">
        <f t="shared" si="18"/>
        <v>414.63782608695647</v>
      </c>
      <c r="J165" s="25">
        <f t="shared" si="19"/>
        <v>2403.2408399999999</v>
      </c>
    </row>
    <row r="166" spans="2:10" ht="15" x14ac:dyDescent="0.25">
      <c r="B166" s="18" t="s">
        <v>11</v>
      </c>
      <c r="C166" s="36" t="s">
        <v>212</v>
      </c>
      <c r="D166" s="37" t="s">
        <v>211</v>
      </c>
      <c r="E166" s="36" t="s">
        <v>267</v>
      </c>
      <c r="F166" s="21" t="s">
        <v>13</v>
      </c>
      <c r="G166" s="22">
        <f t="shared" si="17"/>
        <v>414.63782608695647</v>
      </c>
      <c r="H166" s="23">
        <v>2403.2408399999999</v>
      </c>
      <c r="I166" s="24">
        <f t="shared" si="18"/>
        <v>414.63782608695647</v>
      </c>
      <c r="J166" s="25">
        <f t="shared" si="19"/>
        <v>2403.2408399999999</v>
      </c>
    </row>
    <row r="167" spans="2:10" ht="15" x14ac:dyDescent="0.25">
      <c r="B167" s="18" t="s">
        <v>11</v>
      </c>
      <c r="C167" s="36" t="s">
        <v>213</v>
      </c>
      <c r="D167" s="37" t="s">
        <v>211</v>
      </c>
      <c r="E167" s="36" t="s">
        <v>268</v>
      </c>
      <c r="F167" s="21" t="s">
        <v>13</v>
      </c>
      <c r="G167" s="22">
        <f t="shared" si="17"/>
        <v>414.63782608695647</v>
      </c>
      <c r="H167" s="23">
        <v>2403.2408399999999</v>
      </c>
      <c r="I167" s="24">
        <f t="shared" si="18"/>
        <v>414.63782608695647</v>
      </c>
      <c r="J167" s="25">
        <f t="shared" si="19"/>
        <v>2403.2408399999999</v>
      </c>
    </row>
    <row r="168" spans="2:10" ht="15" x14ac:dyDescent="0.25">
      <c r="B168" s="18" t="s">
        <v>11</v>
      </c>
      <c r="C168" s="36" t="s">
        <v>214</v>
      </c>
      <c r="D168" s="37" t="s">
        <v>215</v>
      </c>
      <c r="E168" s="36" t="s">
        <v>269</v>
      </c>
      <c r="F168" s="21" t="s">
        <v>13</v>
      </c>
      <c r="G168" s="22">
        <f t="shared" si="17"/>
        <v>446.53304347826077</v>
      </c>
      <c r="H168" s="23">
        <v>2588.1055199999996</v>
      </c>
      <c r="I168" s="24">
        <f t="shared" si="18"/>
        <v>446.53304347826077</v>
      </c>
      <c r="J168" s="25">
        <f t="shared" si="19"/>
        <v>2588.1055199999996</v>
      </c>
    </row>
    <row r="169" spans="2:10" ht="15" x14ac:dyDescent="0.25">
      <c r="B169" s="18" t="s">
        <v>11</v>
      </c>
      <c r="C169" s="36" t="s">
        <v>216</v>
      </c>
      <c r="D169" s="37" t="s">
        <v>215</v>
      </c>
      <c r="E169" s="36" t="s">
        <v>270</v>
      </c>
      <c r="F169" s="21" t="s">
        <v>13</v>
      </c>
      <c r="G169" s="22">
        <f t="shared" si="17"/>
        <v>446.53304347826077</v>
      </c>
      <c r="H169" s="23">
        <v>2588.1055199999996</v>
      </c>
      <c r="I169" s="24">
        <f t="shared" si="18"/>
        <v>446.53304347826077</v>
      </c>
      <c r="J169" s="25">
        <f t="shared" si="19"/>
        <v>2588.1055199999996</v>
      </c>
    </row>
    <row r="170" spans="2:10" ht="15" x14ac:dyDescent="0.25">
      <c r="B170" s="18" t="s">
        <v>11</v>
      </c>
      <c r="C170" s="36" t="s">
        <v>217</v>
      </c>
      <c r="D170" s="37" t="s">
        <v>215</v>
      </c>
      <c r="E170" s="36" t="s">
        <v>271</v>
      </c>
      <c r="F170" s="21" t="s">
        <v>13</v>
      </c>
      <c r="G170" s="22">
        <f t="shared" si="17"/>
        <v>446.53304347826077</v>
      </c>
      <c r="H170" s="23">
        <v>2588.1055199999996</v>
      </c>
      <c r="I170" s="24">
        <f t="shared" si="18"/>
        <v>446.53304347826077</v>
      </c>
      <c r="J170" s="25">
        <f t="shared" si="19"/>
        <v>2588.1055199999996</v>
      </c>
    </row>
    <row r="171" spans="2:10" ht="15" x14ac:dyDescent="0.25">
      <c r="B171" s="18" t="s">
        <v>11</v>
      </c>
      <c r="C171" s="36" t="s">
        <v>218</v>
      </c>
      <c r="D171" s="37" t="s">
        <v>215</v>
      </c>
      <c r="E171" s="36" t="s">
        <v>272</v>
      </c>
      <c r="F171" s="21" t="s">
        <v>13</v>
      </c>
      <c r="G171" s="22">
        <f t="shared" si="17"/>
        <v>414.63782608695647</v>
      </c>
      <c r="H171" s="23">
        <v>2403.2408399999999</v>
      </c>
      <c r="I171" s="24">
        <f t="shared" si="18"/>
        <v>414.63782608695647</v>
      </c>
      <c r="J171" s="25">
        <f t="shared" si="19"/>
        <v>2403.2408399999999</v>
      </c>
    </row>
    <row r="172" spans="2:10" ht="15" x14ac:dyDescent="0.25">
      <c r="B172" s="18" t="s">
        <v>11</v>
      </c>
      <c r="C172" s="36" t="s">
        <v>219</v>
      </c>
      <c r="D172" s="37" t="s">
        <v>215</v>
      </c>
      <c r="E172" s="36" t="s">
        <v>273</v>
      </c>
      <c r="F172" s="21" t="s">
        <v>13</v>
      </c>
      <c r="G172" s="22">
        <f t="shared" si="17"/>
        <v>414.63782608695647</v>
      </c>
      <c r="H172" s="23">
        <v>2403.2408399999999</v>
      </c>
      <c r="I172" s="24">
        <f t="shared" si="18"/>
        <v>414.63782608695647</v>
      </c>
      <c r="J172" s="25">
        <f t="shared" si="19"/>
        <v>2403.2408399999999</v>
      </c>
    </row>
    <row r="173" spans="2:10" ht="15" x14ac:dyDescent="0.25">
      <c r="B173" s="18" t="s">
        <v>11</v>
      </c>
      <c r="C173" s="36" t="s">
        <v>220</v>
      </c>
      <c r="D173" s="37" t="s">
        <v>45</v>
      </c>
      <c r="E173" s="36" t="s">
        <v>274</v>
      </c>
      <c r="F173" s="21" t="s">
        <v>13</v>
      </c>
      <c r="G173" s="22">
        <f t="shared" ref="G173:G196" si="20">H173/5.796</f>
        <v>414.63782608695647</v>
      </c>
      <c r="H173" s="23">
        <v>2403.2408399999999</v>
      </c>
      <c r="I173" s="24">
        <f t="shared" ref="I173:I196" si="21">G173*(1-$J$3%)</f>
        <v>414.63782608695647</v>
      </c>
      <c r="J173" s="25">
        <f t="shared" ref="J173:J196" si="22">H173*(1-$J$3%)</f>
        <v>2403.2408399999999</v>
      </c>
    </row>
    <row r="174" spans="2:10" ht="15" x14ac:dyDescent="0.25">
      <c r="B174" s="18" t="s">
        <v>11</v>
      </c>
      <c r="C174" s="36" t="s">
        <v>221</v>
      </c>
      <c r="D174" s="37" t="s">
        <v>211</v>
      </c>
      <c r="E174" s="36" t="s">
        <v>275</v>
      </c>
      <c r="F174" s="21" t="s">
        <v>13</v>
      </c>
      <c r="G174" s="22">
        <f t="shared" si="20"/>
        <v>414.63782608695647</v>
      </c>
      <c r="H174" s="23">
        <v>2403.2408399999999</v>
      </c>
      <c r="I174" s="24">
        <f t="shared" si="21"/>
        <v>414.63782608695647</v>
      </c>
      <c r="J174" s="25">
        <f t="shared" si="22"/>
        <v>2403.2408399999999</v>
      </c>
    </row>
    <row r="175" spans="2:10" ht="15" x14ac:dyDescent="0.25">
      <c r="B175" s="18" t="s">
        <v>11</v>
      </c>
      <c r="C175" s="36" t="s">
        <v>222</v>
      </c>
      <c r="D175" s="37" t="s">
        <v>211</v>
      </c>
      <c r="E175" s="36" t="s">
        <v>276</v>
      </c>
      <c r="F175" s="21" t="s">
        <v>13</v>
      </c>
      <c r="G175" s="22">
        <f t="shared" si="20"/>
        <v>414.63782608695647</v>
      </c>
      <c r="H175" s="23">
        <v>2403.2408399999999</v>
      </c>
      <c r="I175" s="24">
        <f t="shared" si="21"/>
        <v>414.63782608695647</v>
      </c>
      <c r="J175" s="25">
        <f t="shared" si="22"/>
        <v>2403.2408399999999</v>
      </c>
    </row>
    <row r="176" spans="2:10" ht="15" x14ac:dyDescent="0.25">
      <c r="B176" s="18" t="s">
        <v>11</v>
      </c>
      <c r="C176" s="36" t="s">
        <v>223</v>
      </c>
      <c r="D176" s="37" t="s">
        <v>211</v>
      </c>
      <c r="E176" s="36" t="s">
        <v>277</v>
      </c>
      <c r="F176" s="21" t="s">
        <v>13</v>
      </c>
      <c r="G176" s="22">
        <f t="shared" si="20"/>
        <v>414.63782608695647</v>
      </c>
      <c r="H176" s="23">
        <v>2403.2408399999999</v>
      </c>
      <c r="I176" s="24">
        <f t="shared" si="21"/>
        <v>414.63782608695647</v>
      </c>
      <c r="J176" s="25">
        <f t="shared" si="22"/>
        <v>2403.2408399999999</v>
      </c>
    </row>
    <row r="177" spans="2:10" ht="15" x14ac:dyDescent="0.25">
      <c r="B177" s="18" t="s">
        <v>11</v>
      </c>
      <c r="C177" s="36" t="s">
        <v>224</v>
      </c>
      <c r="D177" s="37" t="s">
        <v>211</v>
      </c>
      <c r="E177" s="36" t="s">
        <v>278</v>
      </c>
      <c r="F177" s="21" t="s">
        <v>13</v>
      </c>
      <c r="G177" s="22">
        <f t="shared" si="20"/>
        <v>414.63782608695647</v>
      </c>
      <c r="H177" s="23">
        <v>2403.2408399999999</v>
      </c>
      <c r="I177" s="24">
        <f t="shared" si="21"/>
        <v>414.63782608695647</v>
      </c>
      <c r="J177" s="25">
        <f t="shared" si="22"/>
        <v>2403.2408399999999</v>
      </c>
    </row>
    <row r="178" spans="2:10" ht="15" x14ac:dyDescent="0.25">
      <c r="B178" s="18" t="s">
        <v>11</v>
      </c>
      <c r="C178" s="36" t="s">
        <v>225</v>
      </c>
      <c r="D178" s="37" t="s">
        <v>211</v>
      </c>
      <c r="E178" s="36" t="s">
        <v>279</v>
      </c>
      <c r="F178" s="21" t="s">
        <v>13</v>
      </c>
      <c r="G178" s="22">
        <f t="shared" si="20"/>
        <v>414.63782608695647</v>
      </c>
      <c r="H178" s="23">
        <v>2403.2408399999999</v>
      </c>
      <c r="I178" s="24">
        <f t="shared" si="21"/>
        <v>414.63782608695647</v>
      </c>
      <c r="J178" s="25">
        <f t="shared" si="22"/>
        <v>2403.2408399999999</v>
      </c>
    </row>
    <row r="179" spans="2:10" ht="15" x14ac:dyDescent="0.25">
      <c r="B179" s="18" t="s">
        <v>11</v>
      </c>
      <c r="C179" s="36" t="s">
        <v>226</v>
      </c>
      <c r="D179" s="37" t="s">
        <v>201</v>
      </c>
      <c r="E179" s="36" t="s">
        <v>280</v>
      </c>
      <c r="F179" s="21" t="s">
        <v>13</v>
      </c>
      <c r="G179" s="22">
        <f t="shared" si="20"/>
        <v>585.46124999999995</v>
      </c>
      <c r="H179" s="23">
        <v>3393.3334049999999</v>
      </c>
      <c r="I179" s="24">
        <f t="shared" si="21"/>
        <v>585.46124999999995</v>
      </c>
      <c r="J179" s="25">
        <f t="shared" si="22"/>
        <v>3393.3334049999999</v>
      </c>
    </row>
    <row r="180" spans="2:10" ht="15" x14ac:dyDescent="0.25">
      <c r="B180" s="18" t="s">
        <v>11</v>
      </c>
      <c r="C180" s="36" t="s">
        <v>281</v>
      </c>
      <c r="D180" s="37" t="s">
        <v>228</v>
      </c>
      <c r="E180" s="36" t="s">
        <v>282</v>
      </c>
      <c r="F180" s="21" t="s">
        <v>13</v>
      </c>
      <c r="G180" s="22">
        <f t="shared" si="20"/>
        <v>414.63782608695647</v>
      </c>
      <c r="H180" s="23">
        <v>2403.2408399999999</v>
      </c>
      <c r="I180" s="24">
        <f t="shared" si="21"/>
        <v>414.63782608695647</v>
      </c>
      <c r="J180" s="25">
        <f t="shared" si="22"/>
        <v>2403.2408399999999</v>
      </c>
    </row>
    <row r="181" spans="2:10" ht="15" x14ac:dyDescent="0.25">
      <c r="B181" s="18" t="s">
        <v>11</v>
      </c>
      <c r="C181" s="36" t="s">
        <v>283</v>
      </c>
      <c r="D181" s="37" t="s">
        <v>228</v>
      </c>
      <c r="E181" s="36" t="s">
        <v>284</v>
      </c>
      <c r="F181" s="21" t="s">
        <v>13</v>
      </c>
      <c r="G181" s="22">
        <f t="shared" si="20"/>
        <v>414.63782608695647</v>
      </c>
      <c r="H181" s="23">
        <v>2403.2408399999999</v>
      </c>
      <c r="I181" s="24">
        <f t="shared" si="21"/>
        <v>414.63782608695647</v>
      </c>
      <c r="J181" s="25">
        <f t="shared" si="22"/>
        <v>2403.2408399999999</v>
      </c>
    </row>
    <row r="182" spans="2:10" ht="15" x14ac:dyDescent="0.25">
      <c r="B182" s="18" t="s">
        <v>11</v>
      </c>
      <c r="C182" s="36" t="s">
        <v>285</v>
      </c>
      <c r="D182" s="37" t="s">
        <v>228</v>
      </c>
      <c r="E182" s="36" t="s">
        <v>286</v>
      </c>
      <c r="F182" s="21" t="s">
        <v>13</v>
      </c>
      <c r="G182" s="22">
        <f t="shared" si="20"/>
        <v>414.63782608695647</v>
      </c>
      <c r="H182" s="23">
        <v>2403.2408399999999</v>
      </c>
      <c r="I182" s="24">
        <f t="shared" si="21"/>
        <v>414.63782608695647</v>
      </c>
      <c r="J182" s="25">
        <f t="shared" si="22"/>
        <v>2403.2408399999999</v>
      </c>
    </row>
    <row r="183" spans="2:10" ht="15" x14ac:dyDescent="0.25">
      <c r="B183" s="18" t="s">
        <v>11</v>
      </c>
      <c r="C183" s="36" t="s">
        <v>287</v>
      </c>
      <c r="D183" s="37" t="s">
        <v>228</v>
      </c>
      <c r="E183" s="36" t="s">
        <v>288</v>
      </c>
      <c r="F183" s="21" t="s">
        <v>13</v>
      </c>
      <c r="G183" s="22">
        <f t="shared" si="20"/>
        <v>414.63782608695647</v>
      </c>
      <c r="H183" s="23">
        <v>2403.2408399999999</v>
      </c>
      <c r="I183" s="24">
        <f t="shared" si="21"/>
        <v>414.63782608695647</v>
      </c>
      <c r="J183" s="25">
        <f t="shared" si="22"/>
        <v>2403.2408399999999</v>
      </c>
    </row>
    <row r="184" spans="2:10" ht="15" x14ac:dyDescent="0.25">
      <c r="B184" s="18" t="s">
        <v>11</v>
      </c>
      <c r="C184" s="36" t="s">
        <v>289</v>
      </c>
      <c r="D184" s="37" t="s">
        <v>228</v>
      </c>
      <c r="E184" s="36" t="s">
        <v>290</v>
      </c>
      <c r="F184" s="21" t="s">
        <v>13</v>
      </c>
      <c r="G184" s="22">
        <f t="shared" si="20"/>
        <v>414.63782608695647</v>
      </c>
      <c r="H184" s="23">
        <v>2403.2408399999999</v>
      </c>
      <c r="I184" s="24">
        <f t="shared" si="21"/>
        <v>414.63782608695647</v>
      </c>
      <c r="J184" s="25">
        <f t="shared" si="22"/>
        <v>2403.2408399999999</v>
      </c>
    </row>
    <row r="185" spans="2:10" ht="15" x14ac:dyDescent="0.25">
      <c r="B185" s="18" t="s">
        <v>11</v>
      </c>
      <c r="C185" s="36" t="s">
        <v>291</v>
      </c>
      <c r="D185" s="37" t="s">
        <v>228</v>
      </c>
      <c r="E185" s="36" t="s">
        <v>292</v>
      </c>
      <c r="F185" s="21" t="s">
        <v>13</v>
      </c>
      <c r="G185" s="22">
        <f t="shared" si="20"/>
        <v>414.63782608695647</v>
      </c>
      <c r="H185" s="23">
        <v>2403.2408399999999</v>
      </c>
      <c r="I185" s="24">
        <f t="shared" si="21"/>
        <v>414.63782608695647</v>
      </c>
      <c r="J185" s="25">
        <f t="shared" si="22"/>
        <v>2403.2408399999999</v>
      </c>
    </row>
    <row r="186" spans="2:10" ht="15" x14ac:dyDescent="0.25">
      <c r="B186" s="18" t="s">
        <v>11</v>
      </c>
      <c r="C186" s="36" t="s">
        <v>293</v>
      </c>
      <c r="D186" s="37" t="s">
        <v>228</v>
      </c>
      <c r="E186" s="36" t="s">
        <v>294</v>
      </c>
      <c r="F186" s="21" t="s">
        <v>13</v>
      </c>
      <c r="G186" s="22">
        <f t="shared" si="20"/>
        <v>414.63782608695647</v>
      </c>
      <c r="H186" s="23">
        <v>2403.2408399999999</v>
      </c>
      <c r="I186" s="24">
        <f t="shared" si="21"/>
        <v>414.63782608695647</v>
      </c>
      <c r="J186" s="25">
        <f t="shared" si="22"/>
        <v>2403.2408399999999</v>
      </c>
    </row>
    <row r="187" spans="2:10" ht="15" x14ac:dyDescent="0.25">
      <c r="B187" s="18" t="s">
        <v>11</v>
      </c>
      <c r="C187" s="36" t="s">
        <v>295</v>
      </c>
      <c r="D187" s="37" t="s">
        <v>228</v>
      </c>
      <c r="E187" s="36" t="s">
        <v>296</v>
      </c>
      <c r="F187" s="21" t="s">
        <v>13</v>
      </c>
      <c r="G187" s="22">
        <f t="shared" si="20"/>
        <v>414.63782608695647</v>
      </c>
      <c r="H187" s="23">
        <v>2403.2408399999999</v>
      </c>
      <c r="I187" s="24">
        <f t="shared" si="21"/>
        <v>414.63782608695647</v>
      </c>
      <c r="J187" s="25">
        <f t="shared" si="22"/>
        <v>2403.2408399999999</v>
      </c>
    </row>
    <row r="188" spans="2:10" ht="15" x14ac:dyDescent="0.25">
      <c r="B188" s="18" t="s">
        <v>11</v>
      </c>
      <c r="C188" s="36" t="s">
        <v>297</v>
      </c>
      <c r="D188" s="37" t="s">
        <v>79</v>
      </c>
      <c r="E188" s="36" t="s">
        <v>298</v>
      </c>
      <c r="F188" s="21" t="s">
        <v>13</v>
      </c>
      <c r="G188" s="22">
        <f t="shared" si="20"/>
        <v>367.40836956521741</v>
      </c>
      <c r="H188" s="23">
        <v>2129.4989100000003</v>
      </c>
      <c r="I188" s="24">
        <f t="shared" si="21"/>
        <v>367.40836956521741</v>
      </c>
      <c r="J188" s="25">
        <f t="shared" si="22"/>
        <v>2129.4989100000003</v>
      </c>
    </row>
    <row r="189" spans="2:10" ht="15" x14ac:dyDescent="0.25">
      <c r="B189" s="18" t="s">
        <v>11</v>
      </c>
      <c r="C189" s="36" t="s">
        <v>299</v>
      </c>
      <c r="D189" s="37" t="s">
        <v>79</v>
      </c>
      <c r="E189" s="36" t="s">
        <v>300</v>
      </c>
      <c r="F189" s="21" t="s">
        <v>13</v>
      </c>
      <c r="G189" s="22">
        <f t="shared" si="20"/>
        <v>367.40836956521741</v>
      </c>
      <c r="H189" s="23">
        <v>2129.4989100000003</v>
      </c>
      <c r="I189" s="24">
        <f t="shared" si="21"/>
        <v>367.40836956521741</v>
      </c>
      <c r="J189" s="25">
        <f t="shared" si="22"/>
        <v>2129.4989100000003</v>
      </c>
    </row>
    <row r="190" spans="2:10" ht="15" x14ac:dyDescent="0.25">
      <c r="B190" s="18" t="s">
        <v>11</v>
      </c>
      <c r="C190" s="36" t="s">
        <v>301</v>
      </c>
      <c r="D190" s="37" t="s">
        <v>215</v>
      </c>
      <c r="E190" s="36" t="s">
        <v>302</v>
      </c>
      <c r="F190" s="21" t="s">
        <v>13</v>
      </c>
      <c r="G190" s="22">
        <f t="shared" si="20"/>
        <v>446.53304347826077</v>
      </c>
      <c r="H190" s="23">
        <v>2588.1055199999996</v>
      </c>
      <c r="I190" s="24">
        <f t="shared" si="21"/>
        <v>446.53304347826077</v>
      </c>
      <c r="J190" s="25">
        <f t="shared" si="22"/>
        <v>2588.1055199999996</v>
      </c>
    </row>
    <row r="191" spans="2:10" ht="15" x14ac:dyDescent="0.25">
      <c r="B191" s="18" t="s">
        <v>11</v>
      </c>
      <c r="C191" s="36" t="s">
        <v>303</v>
      </c>
      <c r="D191" s="37" t="s">
        <v>215</v>
      </c>
      <c r="E191" s="36" t="s">
        <v>304</v>
      </c>
      <c r="F191" s="21" t="s">
        <v>13</v>
      </c>
      <c r="G191" s="22">
        <f t="shared" si="20"/>
        <v>446.53304347826077</v>
      </c>
      <c r="H191" s="23">
        <v>2588.1055199999996</v>
      </c>
      <c r="I191" s="24">
        <f t="shared" si="21"/>
        <v>446.53304347826077</v>
      </c>
      <c r="J191" s="25">
        <f t="shared" si="22"/>
        <v>2588.1055199999996</v>
      </c>
    </row>
    <row r="192" spans="2:10" ht="15" x14ac:dyDescent="0.25">
      <c r="B192" s="18" t="s">
        <v>11</v>
      </c>
      <c r="C192" s="36" t="s">
        <v>305</v>
      </c>
      <c r="D192" s="37" t="s">
        <v>215</v>
      </c>
      <c r="E192" s="36" t="s">
        <v>306</v>
      </c>
      <c r="F192" s="21" t="s">
        <v>13</v>
      </c>
      <c r="G192" s="22">
        <f t="shared" si="20"/>
        <v>446.53304347826077</v>
      </c>
      <c r="H192" s="23">
        <v>2588.1055199999996</v>
      </c>
      <c r="I192" s="24">
        <f t="shared" si="21"/>
        <v>446.53304347826077</v>
      </c>
      <c r="J192" s="25">
        <f t="shared" si="22"/>
        <v>2588.1055199999996</v>
      </c>
    </row>
    <row r="193" spans="2:10" ht="15" x14ac:dyDescent="0.25">
      <c r="B193" s="18" t="s">
        <v>11</v>
      </c>
      <c r="C193" s="36" t="s">
        <v>307</v>
      </c>
      <c r="D193" s="37" t="s">
        <v>308</v>
      </c>
      <c r="E193" s="36" t="s">
        <v>309</v>
      </c>
      <c r="F193" s="21" t="s">
        <v>13</v>
      </c>
      <c r="G193" s="22">
        <f t="shared" si="20"/>
        <v>585.46124999999995</v>
      </c>
      <c r="H193" s="23">
        <v>3393.3334049999999</v>
      </c>
      <c r="I193" s="24">
        <f t="shared" si="21"/>
        <v>585.46124999999995</v>
      </c>
      <c r="J193" s="25">
        <f t="shared" si="22"/>
        <v>3393.3334049999999</v>
      </c>
    </row>
    <row r="194" spans="2:10" ht="15" x14ac:dyDescent="0.25">
      <c r="B194" s="18" t="s">
        <v>11</v>
      </c>
      <c r="C194" s="36" t="s">
        <v>310</v>
      </c>
      <c r="D194" s="37" t="s">
        <v>308</v>
      </c>
      <c r="E194" s="36" t="s">
        <v>311</v>
      </c>
      <c r="F194" s="21" t="s">
        <v>13</v>
      </c>
      <c r="G194" s="22">
        <f t="shared" si="20"/>
        <v>585.46124999999995</v>
      </c>
      <c r="H194" s="23">
        <v>3393.3334049999999</v>
      </c>
      <c r="I194" s="24">
        <f t="shared" si="21"/>
        <v>585.46124999999995</v>
      </c>
      <c r="J194" s="25">
        <f t="shared" si="22"/>
        <v>3393.3334049999999</v>
      </c>
    </row>
    <row r="195" spans="2:10" ht="15" x14ac:dyDescent="0.25">
      <c r="B195" s="18" t="s">
        <v>11</v>
      </c>
      <c r="C195" s="36" t="s">
        <v>312</v>
      </c>
      <c r="D195" s="37" t="s">
        <v>308</v>
      </c>
      <c r="E195" s="36" t="s">
        <v>313</v>
      </c>
      <c r="F195" s="21" t="s">
        <v>13</v>
      </c>
      <c r="G195" s="22">
        <f t="shared" si="20"/>
        <v>585.46124999999995</v>
      </c>
      <c r="H195" s="23">
        <v>3393.3334049999999</v>
      </c>
      <c r="I195" s="24">
        <f t="shared" si="21"/>
        <v>585.46124999999995</v>
      </c>
      <c r="J195" s="25">
        <f t="shared" si="22"/>
        <v>3393.3334049999999</v>
      </c>
    </row>
    <row r="196" spans="2:10" ht="15" x14ac:dyDescent="0.25">
      <c r="B196" s="18" t="s">
        <v>11</v>
      </c>
      <c r="C196" s="36" t="s">
        <v>314</v>
      </c>
      <c r="D196" s="37" t="s">
        <v>308</v>
      </c>
      <c r="E196" s="36" t="s">
        <v>315</v>
      </c>
      <c r="F196" s="21" t="s">
        <v>13</v>
      </c>
      <c r="G196" s="22">
        <f t="shared" si="20"/>
        <v>585.46124999999995</v>
      </c>
      <c r="H196" s="23">
        <v>3393.3334049999999</v>
      </c>
      <c r="I196" s="24">
        <f t="shared" si="21"/>
        <v>585.46124999999995</v>
      </c>
      <c r="J196" s="25">
        <f t="shared" si="22"/>
        <v>3393.3334049999999</v>
      </c>
    </row>
  </sheetData>
  <sheetProtection algorithmName="SHA-512" hashValue="/4YQ5hFxdoqPj3HVFMBpna6yqB2Oz5/p0nLA4qRZTQsnVZHrUV/Ngh7d1FBGRph2UpslwcPOshIMY7H5K6iTeg==" saltValue="pIE3SJheh3XypZSDJyHfvA==" spinCount="100000" sheet="1" objects="1" scenarios="1"/>
  <mergeCells count="4">
    <mergeCell ref="B2:E2"/>
    <mergeCell ref="B3:E4"/>
    <mergeCell ref="G5:H5"/>
    <mergeCell ref="I5:J5"/>
  </mergeCells>
  <phoneticPr fontId="21" type="noConversion"/>
  <pageMargins left="0.59027777777777801" right="0.59027777777777801" top="0.39374999999999999" bottom="0.78749999999999998" header="0.511811023622047" footer="0.39374999999999999"/>
  <pageSetup paperSize="9" scale="75" fitToHeight="0" orientation="portrait" useFirstPageNumber="1" horizontalDpi="300" verticalDpi="300" r:id="rId1"/>
  <headerFooter>
    <oddFooter>&amp;LUNINAB, spol. s r.o. | Ostravská 844 | 739 25 Sviadnov | Česká republika | Tel.+420 558 655 333 | prodejna@uninab.cz 
www.uninab.cz | IČO: 60320516 | DIČ: CZ60320516 | Sp. zn.: C 11645 vedená u Krajského soudu v Ostravě&amp;RStránka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7</vt:i4>
      </vt:variant>
    </vt:vector>
  </HeadingPairs>
  <TitlesOfParts>
    <vt:vector size="8" baseType="lpstr">
      <vt:lpstr>Ceník DTL KRONOSPAN k 16.6.2026</vt:lpstr>
      <vt:lpstr>'Ceník DTL KRONOSPAN k 16.6.2026'!aa</vt:lpstr>
      <vt:lpstr>'Ceník DTL KRONOSPAN k 16.6.2026'!Názvy_tisku</vt:lpstr>
      <vt:lpstr>'Ceník DTL KRONOSPAN k 16.6.2026'!Oblast_tisku</vt:lpstr>
      <vt:lpstr>'Ceník DTL KRONOSPAN k 16.6.2026'!Print</vt:lpstr>
      <vt:lpstr>'Ceník DTL KRONOSPAN k 16.6.2026'!Print_Titles_0</vt:lpstr>
      <vt:lpstr>'Ceník DTL KRONOSPAN k 16.6.2026'!Print_Titles_0_0</vt:lpstr>
      <vt:lpstr>'Ceník DTL KRONOSPAN k 16.6.2026'!Print_Titles_0_0_0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Ammendolia</dc:creator>
  <dc:description/>
  <cp:lastModifiedBy>Kateřina Ammendolia</cp:lastModifiedBy>
  <cp:revision>32</cp:revision>
  <cp:lastPrinted>2025-09-10T13:16:17Z</cp:lastPrinted>
  <dcterms:created xsi:type="dcterms:W3CDTF">2020-08-07T11:52:04Z</dcterms:created>
  <dcterms:modified xsi:type="dcterms:W3CDTF">2026-06-16T13:27:50Z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